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6-8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E26" i="1"/>
  <c r="D26"/>
  <c r="C27"/>
  <c r="C12"/>
  <c r="F26"/>
  <c r="G26"/>
  <c r="I26"/>
  <c r="J26"/>
  <c r="K26"/>
  <c r="C26"/>
  <c r="L18"/>
  <c r="L23"/>
  <c r="L24"/>
  <c r="L25"/>
  <c r="H26"/>
  <c r="L22"/>
  <c r="L14" l="1"/>
  <c r="L21"/>
  <c r="L20"/>
  <c r="L19"/>
  <c r="L17"/>
  <c r="L15"/>
  <c r="M61"/>
  <c r="M60"/>
  <c r="M59"/>
  <c r="L26" l="1"/>
  <c r="K12"/>
  <c r="K27" s="1"/>
  <c r="J12"/>
  <c r="J27" s="1"/>
  <c r="I12"/>
  <c r="I27" s="1"/>
  <c r="H12"/>
  <c r="H27" s="1"/>
  <c r="G12"/>
  <c r="G27" s="1"/>
  <c r="F12"/>
  <c r="F27" s="1"/>
  <c r="E12"/>
  <c r="E27" s="1"/>
  <c r="D12"/>
  <c r="L11"/>
  <c r="L10"/>
  <c r="L9"/>
  <c r="L8"/>
  <c r="L7"/>
  <c r="L12" l="1"/>
  <c r="L27" s="1"/>
</calcChain>
</file>

<file path=xl/sharedStrings.xml><?xml version="1.0" encoding="utf-8"?>
<sst xmlns="http://schemas.openxmlformats.org/spreadsheetml/2006/main" count="119" uniqueCount="40">
  <si>
    <t>စဥ်</t>
  </si>
  <si>
    <t>‌ေဘးဖြစ်ပွားသည့် 
တိုင်းဒေသကြီး/ြပည်နယ်</t>
  </si>
  <si>
    <t>‌ေသဆုံး</t>
  </si>
  <si>
    <t>‌ေထာက်ပံ့မှု(ကျပ်)</t>
  </si>
  <si>
    <t>‌ေြပာင်းရွှေ့</t>
  </si>
  <si>
    <t xml:space="preserve"> ဘေးသင့်
အိမ်ထောင်စု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</si>
  <si>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</si>
  <si>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</si>
  <si>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</si>
  <si>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</si>
  <si>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</si>
  <si>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</si>
  <si>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</si>
  <si>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‌ေမျာပါ/
ပျက်စီး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</si>
  <si>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</si>
  <si>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</si>
  <si>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</si>
  <si>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</si>
  <si>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</si>
  <si>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</si>
  <si>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</si>
  <si>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</si>
  <si>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</si>
  <si>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</si>
  <si>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</si>
  <si>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</si>
  <si>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</si>
  <si>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</si>
  <si>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</si>
  <si>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</si>
  <si>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</si>
  <si>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</si>
  <si>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ဇွန်၊ဇူလိုင်၊သြဂုတ်လ
စုစုပေါင်း</t>
  </si>
  <si>
    <t>ဇွန်လ(၂၄)ရက်နေ့မှ (၂၈)ရက်နေ့အထိ</t>
  </si>
  <si>
    <t>ဇွန်၊ဇူလိုင်၊သြဂုတ်လစုစုပေါင်း</t>
  </si>
  <si>
    <t xml:space="preserve"> </t>
  </si>
  <si>
    <t>ပူးတွဲ(၁)</t>
  </si>
  <si>
    <t>ဇူလိုင်လ(၁၆)ရက်နေ့မှသြဂုတ်လ(၂၁)ရက်နေ့ထိ</t>
  </si>
  <si>
    <r>
      <t>၂၀၁၅ခုနှစ်၊ ဇွန်လ၊ ဇူလိုင်လနှင့် သြဂုတ်လအတွင်း တိုင်းဒေသကြီး/ပြည်နယ်များအလိုက် ရေဘေးဖြစ်ပွားမှုအပေါ် ထောက်ပံ့မှုအခြေအနေဇယားချုပ်</t>
    </r>
    <r>
      <rPr>
        <sz val="14"/>
        <color theme="1"/>
        <rFont val="Myanmar2"/>
        <family val="2"/>
      </rPr>
      <t xml:space="preserve"> (၂၁-၈-၂၀၁၅)</t>
    </r>
  </si>
  <si>
    <t>လူမှု၀န်ထမ်း၊ ကယ်ဆယ်ရေးနှင့် ပြန်လည်နေရာချထားရေး၀န်ကြီးဌာနမှ</t>
  </si>
</sst>
</file>

<file path=xl/styles.xml><?xml version="1.0" encoding="utf-8"?>
<styleSheet xmlns="http://schemas.openxmlformats.org/spreadsheetml/2006/main">
  <numFmts count="1">
    <numFmt numFmtId="164" formatCode="[$-10000455]0"/>
  </numFmts>
  <fonts count="4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/>
    <xf numFmtId="164" fontId="1" fillId="0" borderId="4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0" xfId="0" applyNumberFormat="1" applyFont="1" applyBorder="1" applyAlignment="1"/>
    <xf numFmtId="164" fontId="2" fillId="0" borderId="3" xfId="0" applyNumberFormat="1" applyFont="1" applyBorder="1" applyAlignment="1">
      <alignment horizontal="right" vertical="top"/>
    </xf>
    <xf numFmtId="164" fontId="2" fillId="0" borderId="3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1" fillId="0" borderId="0" xfId="0" applyNumberFormat="1" applyFont="1" applyBorder="1"/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164" fontId="1" fillId="0" borderId="1" xfId="0" applyNumberFormat="1" applyFont="1" applyBorder="1" applyAlignment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63"/>
  <sheetViews>
    <sheetView tabSelected="1" zoomScale="85" zoomScaleNormal="85" workbookViewId="0">
      <selection activeCell="A2" sqref="A2:M2"/>
    </sheetView>
  </sheetViews>
  <sheetFormatPr defaultRowHeight="19.5"/>
  <cols>
    <col min="1" max="1" width="4.28515625" style="3" customWidth="1"/>
    <col min="2" max="2" width="29.5703125" style="3" customWidth="1"/>
    <col min="3" max="3" width="9.28515625" style="3" customWidth="1"/>
    <col min="4" max="4" width="10.42578125" style="3" customWidth="1"/>
    <col min="5" max="5" width="11.7109375" style="3" customWidth="1"/>
    <col min="6" max="6" width="6" style="3" customWidth="1"/>
    <col min="7" max="7" width="15.42578125" style="3" customWidth="1"/>
    <col min="8" max="8" width="13.140625" style="3" customWidth="1"/>
    <col min="9" max="9" width="14.85546875" style="3" customWidth="1"/>
    <col min="10" max="10" width="14.42578125" style="3" customWidth="1"/>
    <col min="11" max="11" width="11.5703125" style="3" customWidth="1"/>
    <col min="12" max="12" width="15.28515625" style="3" customWidth="1"/>
    <col min="13" max="13" width="10.7109375" style="3" customWidth="1"/>
    <col min="14" max="14" width="9.140625" style="3"/>
    <col min="15" max="15" width="13.42578125" style="3" bestFit="1" customWidth="1"/>
    <col min="16" max="16" width="16.140625" style="3" customWidth="1"/>
    <col min="17" max="16384" width="9.140625" style="3"/>
  </cols>
  <sheetData>
    <row r="1" spans="1:31" ht="15.75" customHeight="1">
      <c r="M1" s="3" t="s">
        <v>36</v>
      </c>
    </row>
    <row r="2" spans="1:31" ht="22.5" customHeight="1">
      <c r="A2" s="58" t="s">
        <v>39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</row>
    <row r="3" spans="1:31" ht="22.5" customHeight="1">
      <c r="A3" s="59" t="s">
        <v>38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</row>
    <row r="4" spans="1:31" s="4" customFormat="1" ht="36.75" customHeight="1">
      <c r="A4" s="56" t="s">
        <v>0</v>
      </c>
      <c r="B4" s="57" t="s">
        <v>1</v>
      </c>
      <c r="C4" s="57" t="s">
        <v>5</v>
      </c>
      <c r="D4" s="57"/>
      <c r="E4" s="57" t="s">
        <v>6</v>
      </c>
      <c r="F4" s="56" t="s">
        <v>2</v>
      </c>
      <c r="G4" s="56" t="s">
        <v>3</v>
      </c>
      <c r="H4" s="56"/>
      <c r="I4" s="56"/>
      <c r="J4" s="56"/>
      <c r="K4" s="56"/>
      <c r="L4" s="56"/>
      <c r="M4" s="68" t="s">
        <v>12</v>
      </c>
    </row>
    <row r="5" spans="1:31" ht="38.25" customHeight="1">
      <c r="A5" s="56"/>
      <c r="B5" s="57"/>
      <c r="C5" s="51" t="s">
        <v>13</v>
      </c>
      <c r="D5" s="52" t="s">
        <v>4</v>
      </c>
      <c r="E5" s="57"/>
      <c r="F5" s="56"/>
      <c r="G5" s="52" t="s">
        <v>7</v>
      </c>
      <c r="H5" s="51" t="s">
        <v>8</v>
      </c>
      <c r="I5" s="51" t="s">
        <v>9</v>
      </c>
      <c r="J5" s="51" t="s">
        <v>10</v>
      </c>
      <c r="K5" s="52" t="s">
        <v>2</v>
      </c>
      <c r="L5" s="52" t="s">
        <v>11</v>
      </c>
      <c r="M5" s="69"/>
    </row>
    <row r="6" spans="1:31" ht="20.25" customHeight="1">
      <c r="A6" s="8"/>
      <c r="B6" s="60" t="s">
        <v>33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31" ht="20.25" customHeight="1">
      <c r="A7" s="7">
        <v>1</v>
      </c>
      <c r="B7" s="6" t="s">
        <v>14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1">
        <f>SUM(G7:K7)</f>
        <v>60240454</v>
      </c>
      <c r="M7" s="1"/>
      <c r="O7" s="5"/>
      <c r="P7" s="3" t="s">
        <v>35</v>
      </c>
    </row>
    <row r="8" spans="1:31" ht="20.25" customHeight="1">
      <c r="A8" s="11">
        <v>2</v>
      </c>
      <c r="B8" s="6" t="s">
        <v>15</v>
      </c>
      <c r="C8" s="25" t="s">
        <v>16</v>
      </c>
      <c r="D8" s="10">
        <v>56</v>
      </c>
      <c r="E8" s="10">
        <v>264</v>
      </c>
      <c r="F8" s="38" t="s">
        <v>16</v>
      </c>
      <c r="G8" s="10">
        <v>174600</v>
      </c>
      <c r="H8" s="38" t="s">
        <v>16</v>
      </c>
      <c r="I8" s="38" t="s">
        <v>16</v>
      </c>
      <c r="J8" s="10">
        <v>455280</v>
      </c>
      <c r="K8" s="38" t="s">
        <v>16</v>
      </c>
      <c r="L8" s="22">
        <f>SUM(G8:K8)</f>
        <v>629880</v>
      </c>
      <c r="M8" s="1"/>
      <c r="O8" s="5"/>
    </row>
    <row r="9" spans="1:31" ht="19.5" customHeight="1">
      <c r="A9" s="11">
        <v>3</v>
      </c>
      <c r="B9" s="6" t="s">
        <v>17</v>
      </c>
      <c r="C9" s="25" t="s">
        <v>16</v>
      </c>
      <c r="D9" s="10">
        <v>72</v>
      </c>
      <c r="E9" s="10">
        <v>389</v>
      </c>
      <c r="F9" s="38" t="s">
        <v>16</v>
      </c>
      <c r="G9" s="38" t="s">
        <v>16</v>
      </c>
      <c r="H9" s="10">
        <v>956940</v>
      </c>
      <c r="I9" s="38" t="s">
        <v>16</v>
      </c>
      <c r="J9" s="38" t="s">
        <v>16</v>
      </c>
      <c r="K9" s="38" t="s">
        <v>16</v>
      </c>
      <c r="L9" s="22">
        <f>SUM(H9:K9)</f>
        <v>956940</v>
      </c>
      <c r="M9" s="1"/>
      <c r="O9" s="5"/>
    </row>
    <row r="10" spans="1:31" ht="18.75" customHeight="1">
      <c r="A10" s="11">
        <v>4</v>
      </c>
      <c r="B10" s="6" t="s">
        <v>18</v>
      </c>
      <c r="C10" s="24">
        <v>4</v>
      </c>
      <c r="D10" s="10">
        <v>149</v>
      </c>
      <c r="E10" s="10">
        <v>716</v>
      </c>
      <c r="F10" s="10">
        <v>1</v>
      </c>
      <c r="G10" s="10">
        <v>537750</v>
      </c>
      <c r="H10" s="38" t="s">
        <v>16</v>
      </c>
      <c r="I10" s="38" t="s">
        <v>16</v>
      </c>
      <c r="J10" s="10">
        <v>1299634</v>
      </c>
      <c r="K10" s="10">
        <v>100000</v>
      </c>
      <c r="L10" s="22">
        <f>SUM(G10:K10)</f>
        <v>1937384</v>
      </c>
      <c r="M10" s="1"/>
    </row>
    <row r="11" spans="1:31" ht="21.75" customHeight="1">
      <c r="A11" s="11">
        <v>5</v>
      </c>
      <c r="B11" s="6" t="s">
        <v>19</v>
      </c>
      <c r="C11" s="24">
        <v>12</v>
      </c>
      <c r="D11" s="10">
        <v>2</v>
      </c>
      <c r="E11" s="38" t="s">
        <v>16</v>
      </c>
      <c r="F11" s="38" t="s">
        <v>16</v>
      </c>
      <c r="G11" s="38" t="s">
        <v>16</v>
      </c>
      <c r="H11" s="38" t="s">
        <v>16</v>
      </c>
      <c r="I11" s="38" t="s">
        <v>16</v>
      </c>
      <c r="J11" s="10">
        <v>281052</v>
      </c>
      <c r="K11" s="38" t="s">
        <v>16</v>
      </c>
      <c r="L11" s="22">
        <f>SUM(J11:K11)</f>
        <v>281052</v>
      </c>
      <c r="M11" s="1"/>
    </row>
    <row r="12" spans="1:31" ht="18.75" customHeight="1">
      <c r="A12" s="9"/>
      <c r="B12" s="15" t="s">
        <v>20</v>
      </c>
      <c r="C12" s="16">
        <f>SUM(C7:C11)</f>
        <v>405</v>
      </c>
      <c r="D12" s="16">
        <f t="shared" ref="D12:L12" si="0">SUM(D7:D11)</f>
        <v>2146</v>
      </c>
      <c r="E12" s="16">
        <f t="shared" si="0"/>
        <v>14911</v>
      </c>
      <c r="F12" s="16">
        <f t="shared" si="0"/>
        <v>7</v>
      </c>
      <c r="G12" s="16">
        <f t="shared" si="0"/>
        <v>3547350</v>
      </c>
      <c r="H12" s="16">
        <f t="shared" si="0"/>
        <v>3792780</v>
      </c>
      <c r="I12" s="16">
        <f t="shared" si="0"/>
        <v>40300000</v>
      </c>
      <c r="J12" s="16">
        <f t="shared" si="0"/>
        <v>15705580</v>
      </c>
      <c r="K12" s="16">
        <f t="shared" si="0"/>
        <v>700000</v>
      </c>
      <c r="L12" s="17">
        <f t="shared" si="0"/>
        <v>64045710</v>
      </c>
      <c r="M12" s="18"/>
    </row>
    <row r="13" spans="1:31" ht="18" customHeight="1">
      <c r="A13" s="2"/>
      <c r="B13" s="63" t="s">
        <v>37</v>
      </c>
      <c r="C13" s="64"/>
      <c r="D13" s="64"/>
      <c r="E13" s="64"/>
      <c r="F13" s="64"/>
      <c r="G13" s="64"/>
      <c r="H13" s="64"/>
      <c r="I13" s="64"/>
      <c r="J13" s="64"/>
      <c r="K13" s="64"/>
      <c r="L13" s="65"/>
      <c r="M13" s="66"/>
      <c r="O13" s="5"/>
    </row>
    <row r="14" spans="1:31" ht="21" customHeight="1">
      <c r="A14" s="11">
        <v>1</v>
      </c>
      <c r="B14" s="6" t="s">
        <v>21</v>
      </c>
      <c r="C14" s="24">
        <v>1606</v>
      </c>
      <c r="D14" s="24">
        <v>65683</v>
      </c>
      <c r="E14" s="24">
        <v>399567</v>
      </c>
      <c r="F14" s="24">
        <v>19</v>
      </c>
      <c r="G14" s="10">
        <v>50053000</v>
      </c>
      <c r="H14" s="38" t="s">
        <v>16</v>
      </c>
      <c r="I14" s="10">
        <v>1750000</v>
      </c>
      <c r="J14" s="10">
        <v>55274060</v>
      </c>
      <c r="K14" s="10">
        <v>1300000</v>
      </c>
      <c r="L14" s="39">
        <f>SUM(G14:K14)</f>
        <v>108377060</v>
      </c>
      <c r="M14" s="1"/>
      <c r="O14" s="5"/>
    </row>
    <row r="15" spans="1:31" ht="19.5" customHeight="1">
      <c r="A15" s="11">
        <v>2</v>
      </c>
      <c r="B15" s="6" t="s">
        <v>22</v>
      </c>
      <c r="C15" s="26">
        <v>53</v>
      </c>
      <c r="D15" s="26">
        <v>1145</v>
      </c>
      <c r="E15" s="26">
        <v>6219</v>
      </c>
      <c r="F15" s="26">
        <v>1</v>
      </c>
      <c r="G15" s="26">
        <v>12950300</v>
      </c>
      <c r="H15" s="27" t="s">
        <v>16</v>
      </c>
      <c r="I15" s="26">
        <v>2500000</v>
      </c>
      <c r="J15" s="26">
        <v>2910540</v>
      </c>
      <c r="K15" s="26">
        <v>100000</v>
      </c>
      <c r="L15" s="39">
        <f>SUM(G15:K15)</f>
        <v>18460840</v>
      </c>
      <c r="M15" s="1"/>
      <c r="O15" s="5"/>
    </row>
    <row r="16" spans="1:31" ht="18.75" customHeight="1">
      <c r="A16" s="11">
        <v>3</v>
      </c>
      <c r="B16" s="6" t="s">
        <v>23</v>
      </c>
      <c r="C16" s="29">
        <v>127</v>
      </c>
      <c r="D16" s="29">
        <v>1486</v>
      </c>
      <c r="E16" s="29">
        <v>7611</v>
      </c>
      <c r="F16" s="29">
        <v>9</v>
      </c>
      <c r="G16" s="50">
        <v>89100</v>
      </c>
      <c r="H16" s="30" t="s">
        <v>16</v>
      </c>
      <c r="I16" s="50">
        <v>1000000</v>
      </c>
      <c r="J16" s="29">
        <v>5099722</v>
      </c>
      <c r="K16" s="29">
        <v>900000</v>
      </c>
      <c r="L16" s="40">
        <v>7088822</v>
      </c>
      <c r="M16" s="1"/>
    </row>
    <row r="17" spans="1:16" ht="21" customHeight="1">
      <c r="A17" s="11">
        <v>4</v>
      </c>
      <c r="B17" s="6" t="s">
        <v>24</v>
      </c>
      <c r="C17" s="29">
        <v>188</v>
      </c>
      <c r="D17" s="29">
        <v>3755</v>
      </c>
      <c r="E17" s="29">
        <v>15612</v>
      </c>
      <c r="F17" s="29">
        <v>12</v>
      </c>
      <c r="G17" s="29">
        <v>9436500</v>
      </c>
      <c r="H17" s="24" t="s">
        <v>16</v>
      </c>
      <c r="I17" s="29">
        <v>4900000</v>
      </c>
      <c r="J17" s="29">
        <v>30525610</v>
      </c>
      <c r="K17" s="29">
        <v>1100000</v>
      </c>
      <c r="L17" s="40">
        <f>SUM(G17:K17)</f>
        <v>45962110</v>
      </c>
      <c r="M17" s="1"/>
      <c r="P17" s="49"/>
    </row>
    <row r="18" spans="1:16" ht="18.75" customHeight="1">
      <c r="A18" s="11">
        <v>5</v>
      </c>
      <c r="B18" s="6" t="s">
        <v>25</v>
      </c>
      <c r="C18" s="29">
        <v>2789</v>
      </c>
      <c r="D18" s="29">
        <v>4042</v>
      </c>
      <c r="E18" s="29">
        <v>20449</v>
      </c>
      <c r="F18" s="29">
        <v>5</v>
      </c>
      <c r="G18" s="43" t="s">
        <v>16</v>
      </c>
      <c r="H18" s="37" t="s">
        <v>16</v>
      </c>
      <c r="I18" s="24">
        <v>52340000</v>
      </c>
      <c r="J18" s="24">
        <v>4179968</v>
      </c>
      <c r="K18" s="29">
        <v>500000</v>
      </c>
      <c r="L18" s="40">
        <f>SUM(I18:K18)</f>
        <v>57019968</v>
      </c>
      <c r="M18" s="1"/>
      <c r="O18" s="5"/>
    </row>
    <row r="19" spans="1:16" ht="21.75" customHeight="1">
      <c r="A19" s="12">
        <v>6</v>
      </c>
      <c r="B19" s="13" t="s">
        <v>14</v>
      </c>
      <c r="C19" s="31">
        <v>10485</v>
      </c>
      <c r="D19" s="31">
        <v>16728</v>
      </c>
      <c r="E19" s="31">
        <v>98026</v>
      </c>
      <c r="F19" s="31">
        <v>56</v>
      </c>
      <c r="G19" s="32" t="s">
        <v>16</v>
      </c>
      <c r="H19" s="32" t="s">
        <v>16</v>
      </c>
      <c r="I19" s="32" t="s">
        <v>16</v>
      </c>
      <c r="J19" s="31">
        <v>72301370</v>
      </c>
      <c r="K19" s="31">
        <v>5500000</v>
      </c>
      <c r="L19" s="40">
        <f>SUM(J19:K19)</f>
        <v>77801370</v>
      </c>
      <c r="M19" s="1"/>
      <c r="P19" s="35"/>
    </row>
    <row r="20" spans="1:16" ht="18.75" customHeight="1">
      <c r="A20" s="11">
        <v>7</v>
      </c>
      <c r="B20" s="6" t="s">
        <v>26</v>
      </c>
      <c r="C20" s="25" t="s">
        <v>16</v>
      </c>
      <c r="D20" s="29">
        <v>1399</v>
      </c>
      <c r="E20" s="29">
        <v>7325</v>
      </c>
      <c r="F20" s="25" t="s">
        <v>16</v>
      </c>
      <c r="G20" s="29">
        <v>6524400</v>
      </c>
      <c r="H20" s="29">
        <v>7293450</v>
      </c>
      <c r="I20" s="25" t="s">
        <v>16</v>
      </c>
      <c r="J20" s="25" t="s">
        <v>16</v>
      </c>
      <c r="K20" s="25" t="s">
        <v>16</v>
      </c>
      <c r="L20" s="40">
        <f>SUM(G20:K20)</f>
        <v>13817850</v>
      </c>
      <c r="M20" s="1"/>
    </row>
    <row r="21" spans="1:16" ht="19.5" customHeight="1">
      <c r="A21" s="11">
        <v>8</v>
      </c>
      <c r="B21" s="6" t="s">
        <v>27</v>
      </c>
      <c r="C21" s="25" t="s">
        <v>16</v>
      </c>
      <c r="D21" s="29">
        <v>1515</v>
      </c>
      <c r="E21" s="29">
        <v>6632</v>
      </c>
      <c r="F21" s="25" t="s">
        <v>16</v>
      </c>
      <c r="G21" s="37" t="s">
        <v>16</v>
      </c>
      <c r="H21" s="24">
        <v>4158000</v>
      </c>
      <c r="I21" s="37" t="s">
        <v>16</v>
      </c>
      <c r="J21" s="24">
        <v>2349570</v>
      </c>
      <c r="K21" s="25" t="s">
        <v>16</v>
      </c>
      <c r="L21" s="40">
        <f>SUM(H21:K21)</f>
        <v>6507570</v>
      </c>
      <c r="M21" s="1"/>
      <c r="P21" s="35"/>
    </row>
    <row r="22" spans="1:16" ht="20.25" customHeight="1">
      <c r="A22" s="11">
        <v>9</v>
      </c>
      <c r="B22" s="6" t="s">
        <v>28</v>
      </c>
      <c r="C22" s="29">
        <v>213</v>
      </c>
      <c r="D22" s="29">
        <v>87955</v>
      </c>
      <c r="E22" s="29">
        <v>177315</v>
      </c>
      <c r="F22" s="24">
        <v>2</v>
      </c>
      <c r="G22" s="25" t="s">
        <v>16</v>
      </c>
      <c r="H22" s="25" t="s">
        <v>16</v>
      </c>
      <c r="I22" s="25" t="s">
        <v>16</v>
      </c>
      <c r="J22" s="29">
        <v>30412320</v>
      </c>
      <c r="K22" s="25" t="s">
        <v>16</v>
      </c>
      <c r="L22" s="40">
        <f>SUM(J22:K22)</f>
        <v>30412320</v>
      </c>
      <c r="M22" s="1"/>
      <c r="P22" s="35"/>
    </row>
    <row r="23" spans="1:16" ht="18.75" customHeight="1">
      <c r="A23" s="11">
        <v>10</v>
      </c>
      <c r="B23" s="6" t="s">
        <v>29</v>
      </c>
      <c r="C23" s="29">
        <v>464</v>
      </c>
      <c r="D23" s="29">
        <v>63223</v>
      </c>
      <c r="E23" s="29">
        <v>308046</v>
      </c>
      <c r="F23" s="24">
        <v>2</v>
      </c>
      <c r="G23" s="29">
        <v>5760000</v>
      </c>
      <c r="H23" s="25" t="s">
        <v>16</v>
      </c>
      <c r="I23" s="29">
        <v>100000000</v>
      </c>
      <c r="J23" s="29">
        <v>57352650</v>
      </c>
      <c r="K23" s="25" t="s">
        <v>16</v>
      </c>
      <c r="L23" s="40">
        <f>SUM(G23:K23)</f>
        <v>163112650</v>
      </c>
      <c r="M23" s="1"/>
    </row>
    <row r="24" spans="1:16" ht="19.5" customHeight="1">
      <c r="A24" s="11">
        <v>11</v>
      </c>
      <c r="B24" s="6" t="s">
        <v>30</v>
      </c>
      <c r="C24" s="26">
        <v>1860</v>
      </c>
      <c r="D24" s="42">
        <v>121763</v>
      </c>
      <c r="E24" s="42">
        <v>505761</v>
      </c>
      <c r="F24" s="28">
        <v>3</v>
      </c>
      <c r="G24" s="26">
        <v>15660200</v>
      </c>
      <c r="H24" s="27" t="s">
        <v>16</v>
      </c>
      <c r="I24" s="26">
        <v>400000</v>
      </c>
      <c r="J24" s="26">
        <v>41201420</v>
      </c>
      <c r="K24" s="28" t="s">
        <v>16</v>
      </c>
      <c r="L24" s="39">
        <f>SUM(G24:K24)</f>
        <v>57261620</v>
      </c>
      <c r="M24" s="1"/>
      <c r="P24" s="20"/>
    </row>
    <row r="25" spans="1:16" ht="20.25" customHeight="1">
      <c r="A25" s="12">
        <v>12</v>
      </c>
      <c r="B25" s="13" t="s">
        <v>31</v>
      </c>
      <c r="C25" s="33">
        <v>27</v>
      </c>
      <c r="D25" s="33">
        <v>16211</v>
      </c>
      <c r="E25" s="33">
        <v>63401</v>
      </c>
      <c r="F25" s="36">
        <v>1</v>
      </c>
      <c r="G25" s="33">
        <v>16650</v>
      </c>
      <c r="H25" s="34" t="s">
        <v>16</v>
      </c>
      <c r="I25" s="34" t="s">
        <v>16</v>
      </c>
      <c r="J25" s="33">
        <v>10552740</v>
      </c>
      <c r="K25" s="34" t="s">
        <v>16</v>
      </c>
      <c r="L25" s="39">
        <f>SUM(G25:K25)</f>
        <v>10569390</v>
      </c>
      <c r="M25" s="2"/>
    </row>
    <row r="26" spans="1:16" ht="18" customHeight="1">
      <c r="A26" s="2"/>
      <c r="B26" s="19" t="s">
        <v>11</v>
      </c>
      <c r="C26" s="17">
        <f>SUM(C14:C25)</f>
        <v>17812</v>
      </c>
      <c r="D26" s="17">
        <f>SUM(D14:D25)</f>
        <v>384905</v>
      </c>
      <c r="E26" s="17">
        <f>SUM(E14:E25)</f>
        <v>1615964</v>
      </c>
      <c r="F26" s="17">
        <f>SUM(F14:F25)</f>
        <v>110</v>
      </c>
      <c r="G26" s="17">
        <f>SUM(G14:G25)</f>
        <v>100490150</v>
      </c>
      <c r="H26" s="17">
        <f>SUM(H20:H25)</f>
        <v>11451450</v>
      </c>
      <c r="I26" s="17">
        <f>SUM(I14:I25)</f>
        <v>162890000</v>
      </c>
      <c r="J26" s="17">
        <f>SUM(J14:J25)</f>
        <v>312159970</v>
      </c>
      <c r="K26" s="17">
        <f>SUM(K14:K25)</f>
        <v>9400000</v>
      </c>
      <c r="L26" s="17">
        <f>SUM(L14:L25)</f>
        <v>596391570</v>
      </c>
      <c r="M26" s="1"/>
    </row>
    <row r="27" spans="1:16" ht="22.5" customHeight="1">
      <c r="A27" s="1"/>
      <c r="B27" s="14" t="s">
        <v>34</v>
      </c>
      <c r="C27" s="54">
        <f>C26+C12</f>
        <v>18217</v>
      </c>
      <c r="D27" s="54">
        <v>387051</v>
      </c>
      <c r="E27" s="54">
        <f t="shared" ref="E27:L27" si="1">E26+E12</f>
        <v>1630875</v>
      </c>
      <c r="F27" s="23">
        <f t="shared" si="1"/>
        <v>117</v>
      </c>
      <c r="G27" s="54">
        <f t="shared" si="1"/>
        <v>104037500</v>
      </c>
      <c r="H27" s="54">
        <f t="shared" si="1"/>
        <v>15244230</v>
      </c>
      <c r="I27" s="54">
        <f t="shared" si="1"/>
        <v>203190000</v>
      </c>
      <c r="J27" s="54">
        <f t="shared" si="1"/>
        <v>327865550</v>
      </c>
      <c r="K27" s="55">
        <f t="shared" si="1"/>
        <v>10100000</v>
      </c>
      <c r="L27" s="54">
        <f t="shared" si="1"/>
        <v>660437280</v>
      </c>
      <c r="M27" s="48"/>
    </row>
    <row r="28" spans="1:16" ht="25.5" customHeight="1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6">
      <c r="C29" s="5"/>
      <c r="G29" s="5"/>
    </row>
    <row r="30" spans="1:16">
      <c r="C30" s="20"/>
      <c r="D30" s="20"/>
      <c r="E30" s="20"/>
      <c r="F30" s="20"/>
      <c r="G30" s="35"/>
      <c r="I30" s="20"/>
      <c r="J30" s="20"/>
      <c r="K30" s="20"/>
      <c r="L30" s="53"/>
    </row>
    <row r="34" spans="3:10">
      <c r="C34" s="35"/>
      <c r="E34" s="35"/>
      <c r="G34" s="49"/>
      <c r="H34" s="49"/>
      <c r="I34" s="49"/>
      <c r="J34" s="49"/>
    </row>
    <row r="35" spans="3:10">
      <c r="D35" s="35"/>
    </row>
    <row r="54" spans="2:14">
      <c r="N54" s="56" t="s">
        <v>12</v>
      </c>
    </row>
    <row r="55" spans="2:14">
      <c r="N55" s="56"/>
    </row>
    <row r="56" spans="2:14">
      <c r="N56" s="1"/>
    </row>
    <row r="57" spans="2:14">
      <c r="B57" s="56" t="s">
        <v>0</v>
      </c>
      <c r="C57" s="57" t="s">
        <v>1</v>
      </c>
      <c r="D57" s="57" t="s">
        <v>5</v>
      </c>
      <c r="E57" s="57"/>
      <c r="F57" s="57" t="s">
        <v>6</v>
      </c>
      <c r="G57" s="56" t="s">
        <v>2</v>
      </c>
      <c r="H57" s="56" t="s">
        <v>3</v>
      </c>
      <c r="I57" s="56"/>
      <c r="J57" s="56"/>
      <c r="K57" s="56"/>
      <c r="L57" s="56"/>
      <c r="M57" s="56"/>
      <c r="N57" s="1"/>
    </row>
    <row r="58" spans="2:14" ht="39">
      <c r="B58" s="56"/>
      <c r="C58" s="57"/>
      <c r="D58" s="51" t="s">
        <v>13</v>
      </c>
      <c r="E58" s="52" t="s">
        <v>4</v>
      </c>
      <c r="F58" s="57"/>
      <c r="G58" s="56"/>
      <c r="H58" s="52" t="s">
        <v>7</v>
      </c>
      <c r="I58" s="51" t="s">
        <v>8</v>
      </c>
      <c r="J58" s="51" t="s">
        <v>9</v>
      </c>
      <c r="K58" s="51" t="s">
        <v>10</v>
      </c>
      <c r="L58" s="52" t="s">
        <v>2</v>
      </c>
      <c r="M58" s="52" t="s">
        <v>11</v>
      </c>
      <c r="N58" s="1"/>
    </row>
    <row r="59" spans="2:14" ht="58.5">
      <c r="B59" s="11">
        <v>10</v>
      </c>
      <c r="C59" s="6" t="s">
        <v>29</v>
      </c>
      <c r="D59" s="29">
        <v>464</v>
      </c>
      <c r="E59" s="29">
        <v>63221</v>
      </c>
      <c r="F59" s="29">
        <v>308046</v>
      </c>
      <c r="G59" s="24">
        <v>2</v>
      </c>
      <c r="H59" s="29">
        <v>5760000</v>
      </c>
      <c r="I59" s="25" t="s">
        <v>16</v>
      </c>
      <c r="J59" s="29">
        <v>100000000</v>
      </c>
      <c r="K59" s="29">
        <v>57352650</v>
      </c>
      <c r="L59" s="25" t="s">
        <v>16</v>
      </c>
      <c r="M59" s="39">
        <f>SUM(H59:L59)</f>
        <v>163112650</v>
      </c>
      <c r="N59" s="1"/>
    </row>
    <row r="60" spans="2:14" ht="58.5">
      <c r="B60" s="11">
        <v>11</v>
      </c>
      <c r="C60" s="6" t="s">
        <v>30</v>
      </c>
      <c r="D60" s="42">
        <v>341</v>
      </c>
      <c r="E60" s="42">
        <v>111896</v>
      </c>
      <c r="F60" s="42">
        <v>452260</v>
      </c>
      <c r="G60" s="43" t="s">
        <v>16</v>
      </c>
      <c r="H60" s="42">
        <v>15660200</v>
      </c>
      <c r="I60" s="43" t="s">
        <v>16</v>
      </c>
      <c r="J60" s="42">
        <v>400000</v>
      </c>
      <c r="K60" s="42">
        <v>41201420</v>
      </c>
      <c r="L60" s="44" t="s">
        <v>16</v>
      </c>
      <c r="M60" s="39">
        <f>SUM(H60:L60)</f>
        <v>57261620</v>
      </c>
      <c r="N60" s="18"/>
    </row>
    <row r="61" spans="2:14" ht="58.5">
      <c r="B61" s="11">
        <v>12</v>
      </c>
      <c r="C61" s="6" t="s">
        <v>31</v>
      </c>
      <c r="D61" s="7">
        <v>27</v>
      </c>
      <c r="E61" s="7">
        <v>15893</v>
      </c>
      <c r="F61" s="7">
        <v>62916</v>
      </c>
      <c r="G61" s="45" t="s">
        <v>16</v>
      </c>
      <c r="H61" s="7">
        <v>16650</v>
      </c>
      <c r="I61" s="46" t="s">
        <v>16</v>
      </c>
      <c r="J61" s="46" t="s">
        <v>16</v>
      </c>
      <c r="K61" s="7">
        <v>15463260</v>
      </c>
      <c r="L61" s="46" t="s">
        <v>16</v>
      </c>
      <c r="M61" s="39">
        <f>SUM(H61:L61)</f>
        <v>15479910</v>
      </c>
    </row>
    <row r="62" spans="2:14">
      <c r="B62" s="1"/>
      <c r="C62" s="18" t="s">
        <v>11</v>
      </c>
      <c r="D62" s="47"/>
      <c r="E62" s="47"/>
      <c r="F62" s="47"/>
      <c r="G62" s="47"/>
      <c r="H62" s="47"/>
      <c r="I62" s="47"/>
      <c r="J62" s="47"/>
      <c r="K62" s="47"/>
      <c r="L62" s="47"/>
      <c r="M62" s="39"/>
    </row>
    <row r="63" spans="2:14" ht="97.5">
      <c r="B63" s="1"/>
      <c r="C63" s="14" t="s">
        <v>32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</row>
  </sheetData>
  <mergeCells count="21">
    <mergeCell ref="N54:N55"/>
    <mergeCell ref="A2:M2"/>
    <mergeCell ref="A3:M3"/>
    <mergeCell ref="B6:M6"/>
    <mergeCell ref="B13:M13"/>
    <mergeCell ref="N2:AE2"/>
    <mergeCell ref="N3:AE3"/>
    <mergeCell ref="G4:L4"/>
    <mergeCell ref="A4:A5"/>
    <mergeCell ref="B4:B5"/>
    <mergeCell ref="C4:D4"/>
    <mergeCell ref="E4:E5"/>
    <mergeCell ref="F4:F5"/>
    <mergeCell ref="M4:M5"/>
    <mergeCell ref="A28:M28"/>
    <mergeCell ref="H57:M57"/>
    <mergeCell ref="B57:B58"/>
    <mergeCell ref="C57:C58"/>
    <mergeCell ref="D57:E57"/>
    <mergeCell ref="F57:F58"/>
    <mergeCell ref="G57:G58"/>
  </mergeCells>
  <pageMargins left="0.7" right="0.5" top="0.5" bottom="0.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2015-08-25T07:00:12Z</cp:lastPrinted>
  <dcterms:created xsi:type="dcterms:W3CDTF">2015-08-13T04:55:21Z</dcterms:created>
  <dcterms:modified xsi:type="dcterms:W3CDTF">2015-08-25T07:00:31Z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