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7-8-15" sheetId="3" r:id="rId1"/>
    <sheet name="15-8-15" sheetId="1" r:id="rId2"/>
    <sheet name="13-8-15" sheetId="2" r:id="rId3"/>
  </sheets>
  <calcPr calcId="124519"/>
</workbook>
</file>

<file path=xl/calcChain.xml><?xml version="1.0" encoding="utf-8"?>
<calcChain xmlns="http://schemas.openxmlformats.org/spreadsheetml/2006/main">
  <c r="M20" i="3"/>
  <c r="M37" l="1"/>
  <c r="M28"/>
  <c r="M19"/>
  <c r="D183"/>
  <c r="K64"/>
  <c r="H43"/>
  <c r="E195" l="1"/>
  <c r="F195"/>
  <c r="E183"/>
  <c r="F183"/>
  <c r="D159"/>
  <c r="E159"/>
  <c r="F159"/>
  <c r="E136"/>
  <c r="F136"/>
  <c r="D110"/>
  <c r="E110"/>
  <c r="F110"/>
  <c r="E103"/>
  <c r="F103"/>
  <c r="D76"/>
  <c r="E76"/>
  <c r="F76"/>
  <c r="D64"/>
  <c r="E64"/>
  <c r="F64"/>
  <c r="D52"/>
  <c r="E52"/>
  <c r="F52"/>
  <c r="D43"/>
  <c r="E43"/>
  <c r="F43"/>
  <c r="S62" l="1"/>
  <c r="R62"/>
  <c r="M62"/>
  <c r="Q62"/>
  <c r="Q107"/>
  <c r="Q103"/>
  <c r="M58"/>
  <c r="M57"/>
  <c r="D103"/>
  <c r="K195"/>
  <c r="M183"/>
  <c r="M177"/>
  <c r="M176"/>
  <c r="M174"/>
  <c r="M171"/>
  <c r="M167"/>
  <c r="M166"/>
  <c r="R73"/>
  <c r="Q73"/>
  <c r="L76"/>
  <c r="M67"/>
  <c r="K52" l="1"/>
  <c r="M50"/>
  <c r="M23"/>
  <c r="M17"/>
  <c r="M15"/>
  <c r="M14"/>
  <c r="M13"/>
  <c r="M12"/>
  <c r="M11"/>
  <c r="M10"/>
  <c r="M9"/>
  <c r="M8"/>
  <c r="M7"/>
  <c r="H195"/>
  <c r="M195" s="1"/>
  <c r="M192"/>
  <c r="M191"/>
  <c r="M189"/>
  <c r="M182"/>
  <c r="M181"/>
  <c r="M180"/>
  <c r="M179"/>
  <c r="M178"/>
  <c r="M175"/>
  <c r="M173"/>
  <c r="M172"/>
  <c r="M170"/>
  <c r="M169"/>
  <c r="M164"/>
  <c r="K159"/>
  <c r="J159"/>
  <c r="H159"/>
  <c r="S156"/>
  <c r="M146"/>
  <c r="M145"/>
  <c r="M142"/>
  <c r="M141"/>
  <c r="K136"/>
  <c r="M128"/>
  <c r="M127"/>
  <c r="M126"/>
  <c r="M125"/>
  <c r="M123"/>
  <c r="M121"/>
  <c r="M120"/>
  <c r="M119"/>
  <c r="M118"/>
  <c r="M117"/>
  <c r="M116"/>
  <c r="M115"/>
  <c r="K110"/>
  <c r="I110"/>
  <c r="R107"/>
  <c r="M107"/>
  <c r="M106"/>
  <c r="M105"/>
  <c r="I103"/>
  <c r="H103"/>
  <c r="M101"/>
  <c r="M100"/>
  <c r="M99"/>
  <c r="L97"/>
  <c r="K97"/>
  <c r="G97"/>
  <c r="F97"/>
  <c r="E97"/>
  <c r="D97"/>
  <c r="M90"/>
  <c r="M88"/>
  <c r="M87"/>
  <c r="M85"/>
  <c r="M81"/>
  <c r="M80"/>
  <c r="M79"/>
  <c r="M78"/>
  <c r="K76"/>
  <c r="M76" s="1"/>
  <c r="M71"/>
  <c r="L64"/>
  <c r="J64"/>
  <c r="H64"/>
  <c r="G64"/>
  <c r="M61"/>
  <c r="M60"/>
  <c r="M59"/>
  <c r="L52"/>
  <c r="G52"/>
  <c r="R50"/>
  <c r="Q50"/>
  <c r="M49"/>
  <c r="M48"/>
  <c r="M45"/>
  <c r="L43"/>
  <c r="K43"/>
  <c r="J43"/>
  <c r="G43"/>
  <c r="M40"/>
  <c r="M39"/>
  <c r="M23" i="1"/>
  <c r="M20"/>
  <c r="M17"/>
  <c r="M13"/>
  <c r="M12"/>
  <c r="M11"/>
  <c r="M9"/>
  <c r="M8"/>
  <c r="M7"/>
  <c r="M43" i="3" l="1"/>
  <c r="M136"/>
  <c r="M159"/>
  <c r="M64"/>
  <c r="M103"/>
  <c r="M110"/>
  <c r="M97"/>
  <c r="M52"/>
  <c r="D72" i="1"/>
  <c r="M57" l="1"/>
  <c r="H35"/>
  <c r="M28"/>
  <c r="K35"/>
  <c r="M35" l="1"/>
  <c r="M15"/>
  <c r="M14"/>
  <c r="K163" i="2"/>
  <c r="H163"/>
  <c r="F163"/>
  <c r="E163"/>
  <c r="D163"/>
  <c r="M161"/>
  <c r="M160"/>
  <c r="M159"/>
  <c r="M157"/>
  <c r="M163" s="1"/>
  <c r="M154"/>
  <c r="M153"/>
  <c r="M152"/>
  <c r="M151"/>
  <c r="M150"/>
  <c r="M149"/>
  <c r="M148"/>
  <c r="M147"/>
  <c r="M143"/>
  <c r="M142"/>
  <c r="M141"/>
  <c r="M140"/>
  <c r="M139"/>
  <c r="M138"/>
  <c r="M137"/>
  <c r="M135"/>
  <c r="M134"/>
  <c r="M132"/>
  <c r="K130"/>
  <c r="J130"/>
  <c r="H130"/>
  <c r="G130"/>
  <c r="D130"/>
  <c r="M117"/>
  <c r="M113"/>
  <c r="M110"/>
  <c r="M109"/>
  <c r="K107"/>
  <c r="F107"/>
  <c r="E107"/>
  <c r="D107"/>
  <c r="M104"/>
  <c r="M103"/>
  <c r="M102"/>
  <c r="M101"/>
  <c r="M100"/>
  <c r="M98"/>
  <c r="M96"/>
  <c r="M95"/>
  <c r="M94"/>
  <c r="M93"/>
  <c r="M92"/>
  <c r="M91"/>
  <c r="M90"/>
  <c r="K88"/>
  <c r="I88"/>
  <c r="F88"/>
  <c r="E88"/>
  <c r="M87"/>
  <c r="M83"/>
  <c r="M82"/>
  <c r="I80"/>
  <c r="H80"/>
  <c r="F80"/>
  <c r="E80"/>
  <c r="M79"/>
  <c r="M78"/>
  <c r="M77"/>
  <c r="L75"/>
  <c r="K75"/>
  <c r="G75"/>
  <c r="F75"/>
  <c r="E75"/>
  <c r="D75"/>
  <c r="M68"/>
  <c r="M66"/>
  <c r="M65"/>
  <c r="M63"/>
  <c r="M62"/>
  <c r="M61"/>
  <c r="M60"/>
  <c r="M59"/>
  <c r="M75" s="1"/>
  <c r="L54"/>
  <c r="K54"/>
  <c r="F54"/>
  <c r="E54"/>
  <c r="D54"/>
  <c r="M50"/>
  <c r="M46"/>
  <c r="M54" s="1"/>
  <c r="L43"/>
  <c r="K43"/>
  <c r="J43"/>
  <c r="H43"/>
  <c r="G43"/>
  <c r="F43"/>
  <c r="E43"/>
  <c r="D43"/>
  <c r="M42"/>
  <c r="M41"/>
  <c r="M40"/>
  <c r="M39"/>
  <c r="M38"/>
  <c r="M37"/>
  <c r="L35"/>
  <c r="K35"/>
  <c r="G35"/>
  <c r="F35"/>
  <c r="E35"/>
  <c r="D35"/>
  <c r="M33"/>
  <c r="M32"/>
  <c r="M28"/>
  <c r="M25"/>
  <c r="M23"/>
  <c r="L23"/>
  <c r="K23"/>
  <c r="J23"/>
  <c r="H23"/>
  <c r="G23"/>
  <c r="F23"/>
  <c r="E23"/>
  <c r="D23"/>
  <c r="M21"/>
  <c r="M20"/>
  <c r="M18"/>
  <c r="M12"/>
  <c r="M11"/>
  <c r="M10"/>
  <c r="M9"/>
  <c r="M8"/>
  <c r="M7"/>
  <c r="M6"/>
  <c r="K184" i="1"/>
  <c r="H184"/>
  <c r="F184"/>
  <c r="E184"/>
  <c r="M178"/>
  <c r="M180"/>
  <c r="M181"/>
  <c r="D184"/>
  <c r="M175"/>
  <c r="M168"/>
  <c r="M138"/>
  <c r="K128"/>
  <c r="M95"/>
  <c r="M97"/>
  <c r="L93"/>
  <c r="K93"/>
  <c r="G93"/>
  <c r="F93"/>
  <c r="E93"/>
  <c r="D93"/>
  <c r="E103"/>
  <c r="F103"/>
  <c r="I103"/>
  <c r="K103"/>
  <c r="L72"/>
  <c r="K72"/>
  <c r="F72"/>
  <c r="E72"/>
  <c r="M67"/>
  <c r="M63"/>
  <c r="M10"/>
  <c r="M37"/>
  <c r="M38"/>
  <c r="D40"/>
  <c r="E40"/>
  <c r="F40"/>
  <c r="G40"/>
  <c r="H40"/>
  <c r="J40"/>
  <c r="K40"/>
  <c r="L40"/>
  <c r="M42"/>
  <c r="M45"/>
  <c r="M46"/>
  <c r="M47"/>
  <c r="D49"/>
  <c r="E49"/>
  <c r="F49"/>
  <c r="G49"/>
  <c r="K49"/>
  <c r="L49"/>
  <c r="M51"/>
  <c r="M52"/>
  <c r="M56"/>
  <c r="M58"/>
  <c r="M59"/>
  <c r="D60"/>
  <c r="E60"/>
  <c r="F60"/>
  <c r="G60"/>
  <c r="H60"/>
  <c r="J60"/>
  <c r="L60"/>
  <c r="M74"/>
  <c r="M75"/>
  <c r="M76"/>
  <c r="M77"/>
  <c r="M78"/>
  <c r="M83"/>
  <c r="M84"/>
  <c r="M86"/>
  <c r="M96"/>
  <c r="E98"/>
  <c r="F98"/>
  <c r="H98"/>
  <c r="I98"/>
  <c r="M100"/>
  <c r="M101"/>
  <c r="M102"/>
  <c r="M105"/>
  <c r="M106"/>
  <c r="M107"/>
  <c r="M111"/>
  <c r="M112"/>
  <c r="M113"/>
  <c r="M114"/>
  <c r="M116"/>
  <c r="M118"/>
  <c r="M119"/>
  <c r="M120"/>
  <c r="M121"/>
  <c r="M130"/>
  <c r="M131"/>
  <c r="M137"/>
  <c r="D151"/>
  <c r="G151"/>
  <c r="H151"/>
  <c r="J151"/>
  <c r="K151"/>
  <c r="M153"/>
  <c r="M155"/>
  <c r="M156"/>
  <c r="M158"/>
  <c r="M159"/>
  <c r="M163"/>
  <c r="M164"/>
  <c r="M165"/>
  <c r="M166"/>
  <c r="M167"/>
  <c r="M169"/>
  <c r="M170"/>
  <c r="M171"/>
  <c r="M172"/>
  <c r="M173"/>
  <c r="M174"/>
  <c r="M80" i="2" l="1"/>
  <c r="M88"/>
  <c r="M107"/>
  <c r="M35"/>
  <c r="M43"/>
  <c r="M130"/>
  <c r="M60" i="1"/>
  <c r="M40"/>
  <c r="M151"/>
  <c r="M98"/>
  <c r="M184"/>
  <c r="M128"/>
  <c r="M93"/>
  <c r="M103"/>
  <c r="M72"/>
  <c r="M49"/>
</calcChain>
</file>

<file path=xl/sharedStrings.xml><?xml version="1.0" encoding="utf-8"?>
<sst xmlns="http://schemas.openxmlformats.org/spreadsheetml/2006/main" count="3833" uniqueCount="407">
  <si>
    <t>လူမှု၀န်ထမ်း၊ကယ်ဆယ်ရေးနှင့်ပြန်လည်နေရာချထားရေး၀န်ကြီးဌာနမှ</t>
  </si>
  <si>
    <t>စဥ်</t>
  </si>
  <si>
    <t>‌ေဘးြဖစ်
ဒေသ</t>
  </si>
  <si>
    <t>‌ေဘးသင့် 
အိမ်ထောင်စု</t>
  </si>
  <si>
    <t>‌ေဘးသင့်
လူဦးရေ</t>
  </si>
  <si>
    <t>‌ေထာက်ပံ့မှု(ကျပ်)</t>
  </si>
  <si>
    <t>မှတ်ချက်</t>
  </si>
  <si>
    <t>‌ေပြာင်းရွှေ့</t>
  </si>
  <si>
    <t>ဆန်ရိက္ခာ</t>
  </si>
  <si>
    <t>သေဆုံး</t>
  </si>
  <si>
    <t>စုစုပေါင်း</t>
  </si>
  <si>
    <t>အရေးပေါ်
အစားအစာ</t>
  </si>
  <si>
    <t>အိမ်ဆောက်
ပစ္စည်း</t>
  </si>
  <si>
    <t>‌ေမျာပါ/
ပျက်စီး</t>
  </si>
  <si>
    <t>ကဆရ
ပစ္စည်း</t>
  </si>
  <si>
    <t>စစ်ကိုင်းတိုင်းဒေသကြီး</t>
  </si>
  <si>
    <t>မင်းကင်း</t>
  </si>
  <si>
    <t>ကန့်ဘလူ</t>
  </si>
  <si>
    <t>ကျွန်းလှ</t>
  </si>
  <si>
    <t>ကနီ</t>
  </si>
  <si>
    <t>ကောလင်း</t>
  </si>
  <si>
    <t>ဘုတလင်</t>
  </si>
  <si>
    <t>အင်းတော်</t>
  </si>
  <si>
    <t>ရေဦး</t>
  </si>
  <si>
    <t>မုံရွာ</t>
  </si>
  <si>
    <t>ခင်ဦး</t>
  </si>
  <si>
    <t>အရာတော်</t>
  </si>
  <si>
    <t>ဝက်လက်</t>
  </si>
  <si>
    <t>ကလေးဝ</t>
  </si>
  <si>
    <t>ကလေး</t>
  </si>
  <si>
    <t>မော်လိုက်</t>
  </si>
  <si>
    <t>ဆားလင်းကြီး</t>
  </si>
  <si>
    <t>မြောင်</t>
  </si>
  <si>
    <t>ယင်းမာပင်</t>
  </si>
  <si>
    <t>တမူး</t>
  </si>
  <si>
    <t>ချောင်းဦး</t>
  </si>
  <si>
    <t>၁၆-၇-၁၅</t>
  </si>
  <si>
    <t>၁၇-၇-၁၅</t>
  </si>
  <si>
    <t>၁၈-၇-၁၅</t>
  </si>
  <si>
    <t>၁၉-၇-၁၅</t>
  </si>
  <si>
    <t>၂၈-၇-၁၅</t>
  </si>
  <si>
    <t>၃၀-၇-၁၅</t>
  </si>
  <si>
    <t>၃၁-၇-၁၅</t>
  </si>
  <si>
    <t>၂-၈-၁၅</t>
  </si>
  <si>
    <t>၁-၈-၁၅</t>
  </si>
  <si>
    <t>၄-၈-၁၅</t>
  </si>
  <si>
    <t>-</t>
  </si>
  <si>
    <t>‌ေပါင်း</t>
  </si>
  <si>
    <t>‌ေဘး
စတင်
ဖြစ်နေ့</t>
  </si>
  <si>
    <t>‌ေသ
ဆုံး</t>
  </si>
  <si>
    <t>စခန်းသိမ်းပြီး</t>
  </si>
  <si>
    <t>ပစ္စည်း(၄)မျိုး(၂၅၀)စာ စခန်းသိမ်းပြီး</t>
  </si>
  <si>
    <t>ပစ္စည်း(၄)မျိုး(၆၁)စာ၊ စခန်း-၁၂ခု</t>
  </si>
  <si>
    <t>ပစ္စည်း(၄)မျိုး(၂၀)စာ၊ စခန်းသိမ်းပြီး</t>
  </si>
  <si>
    <t>စခန်း-၂၀ခု</t>
  </si>
  <si>
    <t>ပစ္စည်း(၉)မျိုး(၂)စာ စခန်းသိမ်းပြီး</t>
  </si>
  <si>
    <t>စခန်း-၁၇ခု</t>
  </si>
  <si>
    <t>စခန်းသိမ်းပြီး၊ (၁)ဦးပျောက််ဆုံး</t>
  </si>
  <si>
    <t>စခန်း-၆ခု</t>
  </si>
  <si>
    <t>စခန်း-၅ခု</t>
  </si>
  <si>
    <t>ပစ္စည်း(၉)မျိုး(၁၀)စာ၊(၄)မျိုး(၃၆)စာ၊စခန်း-၁၁ခု</t>
  </si>
  <si>
    <t>ပစ္စည်း(၄)မျိုး(၃၀၀)စာ စခန်းသိမ်းပြီး</t>
  </si>
  <si>
    <t>ပစ္စည်း(၉)မျိုး(၁၁)စာ၊ (၄) မျိုး၊(၄၀၀)စာ 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</si>
  <si>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(၁၃-၈-၂၀၁၅)</t>
    </r>
  </si>
  <si>
    <t>စခန်း-၂ခု၊ (၁)ဦးပျောက်</t>
  </si>
  <si>
    <t>မြင်းမူ</t>
  </si>
  <si>
    <t>စစ်ကိုင်း</t>
  </si>
  <si>
    <t>၀န်းသို</t>
  </si>
  <si>
    <t>မိုးကောင်း</t>
  </si>
  <si>
    <t>ဖားကန့်</t>
  </si>
  <si>
    <t>၂၃-၇-၁၅</t>
  </si>
  <si>
    <t>မိုးညှင်း</t>
  </si>
  <si>
    <t>၂၄-၇-၁၅</t>
  </si>
  <si>
    <t>ကချင်ပြည်နယ်</t>
  </si>
  <si>
    <t>စခန်းများမရှိပါ</t>
  </si>
  <si>
    <t xml:space="preserve">ပစ္စည်း(၄)မျိုး(၃၅၈)စာ ၊ </t>
  </si>
  <si>
    <t>ရှမ်းပြည်နယ်</t>
  </si>
  <si>
    <t>သီပေါ</t>
  </si>
  <si>
    <t>၂၅-၇-၁၅</t>
  </si>
  <si>
    <t>မိုးမိတ်</t>
  </si>
  <si>
    <t>ကလော</t>
  </si>
  <si>
    <t>၂၆-၇-၁၅</t>
  </si>
  <si>
    <t>တန့်ယန်း</t>
  </si>
  <si>
    <t>တာချီလိတ်/
ကျိုင်းလပ်</t>
  </si>
  <si>
    <t>မိုင်ယောင်း</t>
  </si>
  <si>
    <t>မိုင်းတုံ</t>
  </si>
  <si>
    <t>ပစ္စည်း(၉)မျိုး(၃)စာ၊</t>
  </si>
  <si>
    <t>မန္တလေးတိုင်းဒေသကြီး</t>
  </si>
  <si>
    <t>မိုးကုတ်</t>
  </si>
  <si>
    <t>ပစ္စည်း-၉မျိုး(၃၀)စာ ဆွေမျိုးများအိမ်ပြောင်း</t>
  </si>
  <si>
    <t>သပိတ်ကျင်း</t>
  </si>
  <si>
    <t>ပစ္စည်း(၉)မျိုး(၆၄)စာ၊ စခန်းသိမ်းပြီး</t>
  </si>
  <si>
    <t>စဥ့်ကူး</t>
  </si>
  <si>
    <t>ပစ္စည်း(၉)မျိုး(၄)၊ (၄)မျိုး(၄၀)ဆွေမျိုးများ အိမ်ပြောင်း</t>
  </si>
  <si>
    <t>ညောင်ဦး</t>
  </si>
  <si>
    <t>မြင်းခြံ</t>
  </si>
  <si>
    <t>ပစ္စည်း(၄)မျိုး(၆၀၀)စာ၊ စခန်း-၈ခု</t>
  </si>
  <si>
    <t>တောင်သာ</t>
  </si>
  <si>
    <t>ပစ္စည်း(၄)မျိုး(၁၆၂၃)စာ၊ စခန်း-၂၂ခု</t>
  </si>
  <si>
    <t>ဆမီး</t>
  </si>
  <si>
    <t>၂၁-၇-၁၅</t>
  </si>
  <si>
    <t>စခန်းပိတ်သိမ်းပြီး</t>
  </si>
  <si>
    <t>ဟားခါး</t>
  </si>
  <si>
    <t>၂၉-၇-၁၅</t>
  </si>
  <si>
    <t>ပစ္စည်း(၉)မျိုး(၈)စာ၊(၄)မျိုး၊ (၃၈)စာ       စခန်း -၇ခု</t>
  </si>
  <si>
    <t>ပလက်၀</t>
  </si>
  <si>
    <t>စခန်း -၂ခု</t>
  </si>
  <si>
    <t>တီးတိန်</t>
  </si>
  <si>
    <t>စခန်း-၁၅ခု</t>
  </si>
  <si>
    <t>မင်းတပ်</t>
  </si>
  <si>
    <t>ဆွေမျိုးများအိမ်</t>
  </si>
  <si>
    <t>ဖလမ်း</t>
  </si>
  <si>
    <t>ဆွေမျိုးများအိမ်၊စခန်း-၁ခု</t>
  </si>
  <si>
    <t>တွန်းဇန်</t>
  </si>
  <si>
    <t>ကန်ပက်လက်</t>
  </si>
  <si>
    <t>မတူပီ</t>
  </si>
  <si>
    <t>မင်းပြား</t>
  </si>
  <si>
    <t>၂၇-၇-၁၅</t>
  </si>
  <si>
    <t>ဘူးသီးတောင်</t>
  </si>
  <si>
    <t>ပစ္စည်း(၉)မျိုး(၁၀၅၀)စာ၊ (၂-၈-၁၅)နေ့စခန်းပိတ်ပြီး</t>
  </si>
  <si>
    <t>အမ်း</t>
  </si>
  <si>
    <t>မြောက်ဦး</t>
  </si>
  <si>
    <t>စစ်တွေ</t>
  </si>
  <si>
    <t>ကဆရစခန်းများမှအဆောင်(၈၁)ဆောင်ပျက်စီး ခြင်း၊ပစ္စည်း(၉)မျိုး(၁၀၉)စာ</t>
  </si>
  <si>
    <t>ပေါက်တော</t>
  </si>
  <si>
    <t>စခန်း-၉ခု</t>
  </si>
  <si>
    <t>‌ေကျာက်တော်</t>
  </si>
  <si>
    <t>မောင်တော</t>
  </si>
  <si>
    <t>ပစ္စည်း(၉)မျိုး(၂၀၀)စာ၊(၄)မျိုး၊(၈၀၀)စာ ၊(၂-၈-၁၅)နေ့စခန်းပိတ်ပြီး</t>
  </si>
  <si>
    <t>ပုဏ္ဏားကျွန်း</t>
  </si>
  <si>
    <t>ရသေ့တောင်</t>
  </si>
  <si>
    <t>မြေပုံ</t>
  </si>
  <si>
    <t>ကျောက်ဖြူ</t>
  </si>
  <si>
    <t>သံတွဲ</t>
  </si>
  <si>
    <t>တောင်ကုတ်</t>
  </si>
  <si>
    <t>ဂွ</t>
  </si>
  <si>
    <t>မာန်အောင်</t>
  </si>
  <si>
    <t>ပစ္စည်း(၉)မျိုး(၃၅၀)စာ</t>
  </si>
  <si>
    <t>ပစ္စည်း(၉)မျိုး(၂၅၀)စာ</t>
  </si>
  <si>
    <r>
      <t>ပစ္စည်း(၉)မျိုး(၃၀၀)စာ</t>
    </r>
    <r>
      <rPr>
        <sz val="9"/>
        <color theme="1"/>
        <rFont val="Myanmar2"/>
        <family val="2"/>
      </rPr>
      <t xml:space="preserve"> </t>
    </r>
  </si>
  <si>
    <t xml:space="preserve">ပစ္စည်း(၉)မျိုး(၁၅၀)စာ၊(၄)မျိုး၊(၈၀၀)စာ </t>
  </si>
  <si>
    <t>ပစ္စည်း(၉)မျိုး(၃၀၀)စာ(၄)မျိုး၊ (၁၀၀)စာ</t>
  </si>
  <si>
    <r>
      <t>ပစ္စည်း(၉)မျိုး(၁၅၀)စာ၊</t>
    </r>
    <r>
      <rPr>
        <sz val="11"/>
        <color theme="1"/>
        <rFont val="Myanmar2"/>
        <family val="2"/>
      </rPr>
      <t xml:space="preserve"> </t>
    </r>
  </si>
  <si>
    <t>ကရင်ပြည်နယ်</t>
  </si>
  <si>
    <t>လှိုင်းဘွဲ့</t>
  </si>
  <si>
    <t>ဖာပွန်</t>
  </si>
  <si>
    <t>ဘားအံ</t>
  </si>
  <si>
    <t>မွန်ပြည်နယ်</t>
  </si>
  <si>
    <t>ကျိုက်ထို</t>
  </si>
  <si>
    <t>ဘီးလင်း</t>
  </si>
  <si>
    <t>သထုံ</t>
  </si>
  <si>
    <t>ပဲခူးတိုင်းဒေသကြီး</t>
  </si>
  <si>
    <t>ပဲခူး</t>
  </si>
  <si>
    <t>ကျောက်ကြီး</t>
  </si>
  <si>
    <t>ကြို့ပင်ကောက်</t>
  </si>
  <si>
    <t>ရွှေတောင်</t>
  </si>
  <si>
    <t>ပန်းတောင်း</t>
  </si>
  <si>
    <t>ပြည်</t>
  </si>
  <si>
    <t>မိုးညို</t>
  </si>
  <si>
    <t>ကဝ</t>
  </si>
  <si>
    <t>၃-၈-၁၅</t>
  </si>
  <si>
    <t>‌ရွှေကျင်</t>
  </si>
  <si>
    <t>ညောင်လေးပင်</t>
  </si>
  <si>
    <t>နတ်တလင်း</t>
  </si>
  <si>
    <t>ပစ္စည်း(၄)မျိုး(၁၇၀)စာ</t>
  </si>
  <si>
    <t>မင်းလှ</t>
  </si>
  <si>
    <t>စခန်း -၁၁ခု ပစ္စည်း(၄)မျိုး(၁၀၀)စာ</t>
  </si>
  <si>
    <t>အုတ်ဖို</t>
  </si>
  <si>
    <t>စခန်း -၂ခု ပစ္စည်း(၄)မျိုး(၁၀၀)စာ</t>
  </si>
  <si>
    <t>သာယာဝတီ</t>
  </si>
  <si>
    <t>စခန်း-၂၅ခု၊ ပစ္စည်း(၅)မျိုး(၃၂၉)စာ</t>
  </si>
  <si>
    <t>လက်ပံတန်း</t>
  </si>
  <si>
    <t>စခန်း-၄ခု ပစ္စည်း(၅)မျိုး(၃၀၀)စာ</t>
  </si>
  <si>
    <t>သဲကုန်း</t>
  </si>
  <si>
    <t>ဇီးကုန်း</t>
  </si>
  <si>
    <t>မကွေးတိုင်းဒေသကြီး</t>
  </si>
  <si>
    <t>ပွင့်ဖြူ</t>
  </si>
  <si>
    <t>ပြန်လည်ထူထောင်ရေးအတွက်သိန်း(၁၀၀၀)ပေးထားပါသည်။ပစ္စည်း(၄)မျိုး၊ (၄၁၀၀)စာတီရှပ် (၂၀၄၄ )၊ခြင်ထောင် (၁၅၀)၊စောင်(၁၀၀)၊  စခန်းသိမ်းပြီး</t>
  </si>
  <si>
    <t>မကွေး</t>
  </si>
  <si>
    <t>ပစ္စည်း(၄)မျိုး(၆၄၅)စာ</t>
  </si>
  <si>
    <t>ဆော</t>
  </si>
  <si>
    <t>ဂန့်ဂေါ</t>
  </si>
  <si>
    <t>ဘေးလွတ်ရာပြောင်းထား</t>
  </si>
  <si>
    <t>စေတုတ္တရာ</t>
  </si>
  <si>
    <t>ပစ္စည်း(၅)မျိုး(၈၇၀)စာ၊ခြင်ထောင်/စောင်(၂၁၁)၊ စခန်းသိမ်းပြီး</t>
  </si>
  <si>
    <t>၅-၈-၁၅</t>
  </si>
  <si>
    <t>ရေနံချောင်း</t>
  </si>
  <si>
    <t>ချောက်</t>
  </si>
  <si>
    <t>မင်းဘူး</t>
  </si>
  <si>
    <t>စလင်း</t>
  </si>
  <si>
    <t>ငဖဲ</t>
  </si>
  <si>
    <t>စခန်း-၃ခု</t>
  </si>
  <si>
    <t>သရက်</t>
  </si>
  <si>
    <t>စခန်း-၆ခု၊</t>
  </si>
  <si>
    <t>ဆင်ပေါင်၀ဲ</t>
  </si>
  <si>
    <t>စခန်း-၄ခု၊</t>
  </si>
  <si>
    <t>ကံမ</t>
  </si>
  <si>
    <t>စခန်း၁၄ခု</t>
  </si>
  <si>
    <t>အောင်လံ</t>
  </si>
  <si>
    <t>စခန်း-၃၅ခု</t>
  </si>
  <si>
    <t>ပခုက္ကူ</t>
  </si>
  <si>
    <t>ဆိပ်ဖြူ</t>
  </si>
  <si>
    <t>ဧရာ၀တီတိုင်းဒေသကြီး</t>
  </si>
  <si>
    <t>မြောင်းမြ</t>
  </si>
  <si>
    <t>(၃-၈-၁၅) နေ့စခန်းသိမ်းပြီး</t>
  </si>
  <si>
    <t>ကန်ကြီးထောင့်</t>
  </si>
  <si>
    <t>စခန်း-၇ခု</t>
  </si>
  <si>
    <t>သာပေါင်း</t>
  </si>
  <si>
    <t>စခန်း-၃၇ခု၊ပစ္စည်း-(၉)မျိုး  (၇)စာ၊ (၄)မျိုး (၅၃)စာ</t>
  </si>
  <si>
    <t>ငပုတော</t>
  </si>
  <si>
    <t>ပစ္စည်း-(၉)မျိုး(၈)စာ၊(၄)မျိုး(၁၅၄)စာ၊စခန်းသိမ်း ပြီး</t>
  </si>
  <si>
    <t>ကျုံပျော်</t>
  </si>
  <si>
    <t>ရေကြည်</t>
  </si>
  <si>
    <t xml:space="preserve">စခန်း-၁၇ခု၊ </t>
  </si>
  <si>
    <t>ကျောင်းကုန်း</t>
  </si>
  <si>
    <t>ပစ္စည်း(၄)မျိုး(၁၃၅)စာ</t>
  </si>
  <si>
    <t>ဟင်္သာတ</t>
  </si>
  <si>
    <t>စခန်း-၂၇ခု၊ပစ္စည်း(၄)မျိုး(၁၅၀)စာ</t>
  </si>
  <si>
    <t>ဇလွန်</t>
  </si>
  <si>
    <t>၂-၈-◌၅</t>
  </si>
  <si>
    <t>စခန်း-၅၀ခု၊ ပစ္စည်း(၉)မျိုး(၁၀၀)စာ</t>
  </si>
  <si>
    <t>လေးမျက်နှာ</t>
  </si>
  <si>
    <t>ပစ္စည်း-(၉)မျိုး  (၁၀၀)စာ၊(၄)မျိုး(၁၅၀)စာ</t>
  </si>
  <si>
    <t>မြန်အောင်</t>
  </si>
  <si>
    <t>စခန်း-၃၃ခု၊ပစ္စည်း-(၉)မျိုး  (၁၀၀)စာ</t>
  </si>
  <si>
    <t>ကြံခင်း</t>
  </si>
  <si>
    <t>အင်္ဂပူ</t>
  </si>
  <si>
    <t>မအူပင်</t>
  </si>
  <si>
    <t>ပစ္စည်း-(၉)မျိုး(၁၀၃)စာ</t>
  </si>
  <si>
    <t>ပန်းတနော်</t>
  </si>
  <si>
    <r>
      <t>စခန်း-၈ခု</t>
    </r>
    <r>
      <rPr>
        <sz val="10"/>
        <color theme="1"/>
        <rFont val="Myanmar2"/>
        <family val="2"/>
      </rPr>
      <t>၊ပစ္စည်း၉မျိုး၁၀၀စာ</t>
    </r>
  </si>
  <si>
    <t>ညောင်တုန်း</t>
  </si>
  <si>
    <r>
      <t>စခန်း-၁၁ခု</t>
    </r>
    <r>
      <rPr>
        <sz val="12"/>
        <color theme="1"/>
        <rFont val="Myanmar2"/>
        <family val="2"/>
      </rPr>
      <t>၊</t>
    </r>
    <r>
      <rPr>
        <sz val="10"/>
        <color theme="1"/>
        <rFont val="Myanmar2"/>
        <family val="2"/>
      </rPr>
      <t>ပစ္စည်း(၉)မျိုး (၅၀၀)စာ</t>
    </r>
  </si>
  <si>
    <t>ဓနုဖြူ</t>
  </si>
  <si>
    <t>စခန်း-၁၇ခု၊ပစ္စည်း(၉)မျိုး (၁၀၀)စာ</t>
  </si>
  <si>
    <t>ပုသိမ်</t>
  </si>
  <si>
    <t>စခန်း-၃ခု၊ပစ္စည်း(၄)မျိုး (၂၇)စာ</t>
  </si>
  <si>
    <t>ငသိုင်းချောင်း</t>
  </si>
  <si>
    <t xml:space="preserve">စခန်း-၈ခု၊ပစ္စည်း(၄)မျိုး (၅၀)စာ </t>
  </si>
  <si>
    <t>ရန်ကုန်တိုင်းဒေသကြီး</t>
  </si>
  <si>
    <t>ရွှေပြည်သာ</t>
  </si>
  <si>
    <t>မှော်ဘီ</t>
  </si>
  <si>
    <t>ပစ္စည်း-၄မျိုး၊၃၉စာစခန်းသိမ်းပြီး</t>
  </si>
  <si>
    <t>လှည်းကူး</t>
  </si>
  <si>
    <t>ဒဂုံ(အရှေ့)</t>
  </si>
  <si>
    <t>စခန်း-၁ခု၊ပစ္စည်း-၄မျိုး-(၁၃၁)</t>
  </si>
  <si>
    <t>တိုက်ကြီး</t>
  </si>
  <si>
    <t>၆-၈-၁၅</t>
  </si>
  <si>
    <t>ဥက္ကံ</t>
  </si>
  <si>
    <t>ဘုန်းကြီးကျောင်း(၇)ခုသို့ပြောင်းရွှေ့ထားခြင်း</t>
  </si>
  <si>
    <t>ထန်းတပင်</t>
  </si>
  <si>
    <t>၉-၈-၁၅</t>
  </si>
  <si>
    <r>
      <t>‌</t>
    </r>
    <r>
      <rPr>
        <b/>
        <sz val="14"/>
        <color theme="1"/>
        <rFont val="Myanmar2"/>
        <family val="2"/>
      </rPr>
      <t>ေပါင်း</t>
    </r>
  </si>
  <si>
    <t xml:space="preserve">ချင်းြပည်နယ်  </t>
  </si>
  <si>
    <t>ရခိုင်ပြည်နယ်                                                                                                                                                                                စခန်းများမရှိတော့ပါ</t>
  </si>
  <si>
    <t>‌ေရစကြို</t>
  </si>
  <si>
    <t>ပစ္စည်း(၄)မျိုး(၅၀၀)စာ၊၊ စခန်း(၁၉)ခု</t>
  </si>
  <si>
    <t xml:space="preserve">ပစ္စည်း-(၉)မျိုး(၂၀၇)စာ၊ (၄)မျိုး(၄၆၆)စာ စခန်း(၆၉)ခု  </t>
  </si>
  <si>
    <t>ပစ္စည်း(၉)မျိုး(၁၂)စာ၊(၄)မျိုး၊(၂၈) စာ စခန်းသိမ်းပြီး</t>
  </si>
  <si>
    <t>အ.ထ.ကကျောင်းသို့ပြောင်း‌ေရွှ့ ထားခြင်း</t>
  </si>
  <si>
    <t>စခန်း-၂၇ခု၊ပစ္စည်း-၄မျိုး (၁၁၂၈)</t>
  </si>
  <si>
    <t xml:space="preserve">ရခိုင်ပြည်နယ်                                                                                                                                                                            </t>
  </si>
  <si>
    <t>စခန်းများမရှိတော့ပါ</t>
  </si>
  <si>
    <t>ပစ္စည်း-(၉)မျိုး(၈)စာ၊(၄)မျိုး(၁၅၄) စာ၊ စခန်းသိမ်း ပြီး</t>
  </si>
  <si>
    <t>‌ေဘးသင့်အိမ်ထောင်စု</t>
  </si>
  <si>
    <t>ကြို့ပင် ကောက်</t>
  </si>
  <si>
    <t xml:space="preserve">ပစ္စည်း(၉)မျိုး(၁၅၀)စာ၊(၄)မျိုး၊ (၈၀၀)စာ </t>
  </si>
  <si>
    <t>ပစ္စည်း(၉)မျိုး(၄)၊ (၄)မျိုး (၄၀)ဆွေမျိုးများ အိမ်ပြောင်း</t>
  </si>
  <si>
    <t xml:space="preserve"> </t>
  </si>
  <si>
    <t>ပစ္စည်း(၅)မျိုး(၈၇၀)စာ၊        ခြင်ထောင်/စောင်(၂၁၁)၊ စခန်းသိမ်းပြီး</t>
  </si>
  <si>
    <t>စခန်းသိမ်းပြီး
၊ပစ္စည်း-၄မျိုး-(၁၃၁)</t>
  </si>
  <si>
    <t xml:space="preserve">ပစ္စည်း-၉မျိုး(၇၄)၊ 
၄မျိုး(၁၈၆)      </t>
  </si>
  <si>
    <t>ပစ္စည်း(၉)မျိုး(၃)၊၄မျိုး(၁၇၃)</t>
  </si>
  <si>
    <t>၉မျိုး(၂၀)</t>
  </si>
  <si>
    <t>ပစ္စည်း(၄)မျိုး(၁၈၇၉)၊ စခန်း-၂၂ခု</t>
  </si>
  <si>
    <t>ပစ္စည်း(၄)မျိုး(၆၀၀)စခန်း-၈ခု</t>
  </si>
  <si>
    <t>ပစ္စည်း(၉)မျိုး(၈)၊(၄)မျိုး၊ (၃၈)    စခန်း -၇ခု</t>
  </si>
  <si>
    <t>ပစ္စည်း(၉)မျိုး(၂၀၀)၊(၄)မျိုး၊ (၈၀၀)၊စခန်းပိတ်ပြီး</t>
  </si>
  <si>
    <t xml:space="preserve">စခန်းမရှိတော့ပါ၊
</t>
  </si>
  <si>
    <t>ပစ္စည်း(၄)မျိုး(၁၇၀)</t>
  </si>
  <si>
    <t>စခန်းမရှိပါ၊ပစ္စည်း-၄မျိုး-၅၀၀</t>
  </si>
  <si>
    <t>ပူးတွဲ(၁)</t>
  </si>
  <si>
    <t>ပစ္စည်း(၉)မျိုး(၁၀)၊(၄)မျိုး(၃၆) ၊စခန်း-၁၁ခု</t>
  </si>
  <si>
    <t>ပစ္စည်း-၄မျိုး၊(၅၀၀) စခန်းသိမ်းပြိး</t>
  </si>
  <si>
    <t>ပစ္စည်း-၄မျိုး(၁၀၀)၊စခန်း-၄ခု</t>
  </si>
  <si>
    <t>ပစ္စည်း-၄မျိုး(၂၁၈)၊စခန်း-၂၁ခု</t>
  </si>
  <si>
    <t>ပစ္စည်း-၄မျိုး(၁၇၇)၊စခန်း-၁၃ခု</t>
  </si>
  <si>
    <t>ပစ္စည်း-၅မျိုး(၄၀၀)၊စခန်း-၄၇ခု</t>
  </si>
  <si>
    <t>စခန်း-၄ခု</t>
  </si>
  <si>
    <t>ပစ္စည်း-၄မျိုး(၆၂၁)၊စခန်း-၆ခု</t>
  </si>
  <si>
    <t xml:space="preserve">ပစ္စည်း(၄)မျိုး(၁၀၀)စခန်း -၁၁ခု </t>
  </si>
  <si>
    <t xml:space="preserve">ပစ္စည်း(၄)မျိုး(၁၀၀)စခန်း -၂ခု </t>
  </si>
  <si>
    <t xml:space="preserve">ပစ္စည်း(၅)မျိုး(၃၀၀)စခန်း-၄ခု </t>
  </si>
  <si>
    <t>ပစ္စည်း-၄မျိုး(၂၄၆)</t>
  </si>
  <si>
    <t>ပစ္စည်း-၄မျိုး(၄၃)</t>
  </si>
  <si>
    <t>ပစ္စည်း-၄မျိုး(၅၃)၊စခန်းသိမ်းပြီး</t>
  </si>
  <si>
    <r>
      <t>၂၀၁၅ခုနှစ်၊ဇူလိုင်လနှင့်သြဂုတ်လများအတွင်းတိုင်းဒေသကြီး/ပြည်နယ်များအလိုက်ရေဘေးဖြစ်ပွားမှုအပေါ် ထောက်ပံ့မှုအခြေအနေ</t>
    </r>
    <r>
      <rPr>
        <sz val="16"/>
        <color theme="1"/>
        <rFont val="Myanmar2"/>
        <family val="2"/>
      </rPr>
      <t xml:space="preserve"> (၁၅-၈-၂၀၁၅)</t>
    </r>
  </si>
  <si>
    <t>‌ေ၀ါ</t>
  </si>
  <si>
    <t>‌ေကျာက်တံခါး</t>
  </si>
  <si>
    <t>‌ေပါင်းတည်</t>
  </si>
  <si>
    <t>ပစ္စည်း-၄မျိုး၊၃၉ စခန်းသိမ်းပြီး</t>
  </si>
  <si>
    <t>ဒီပဲယင်း</t>
  </si>
  <si>
    <t>ပေါင်း</t>
  </si>
  <si>
    <t>ဟုမ္မလင်း</t>
  </si>
  <si>
    <t>ပစ္စည်း(၄)မျိုး (၅၀)စာ စခန်း-၈ခု</t>
  </si>
  <si>
    <t>စခန်း-၁ခု</t>
  </si>
  <si>
    <t>ပစ္စည်း-(၉)မျိုး(၂၀၇)စာ၊ (၄)မျိုး(၄၆၆)စာ၊စခန်း(၄၁)</t>
  </si>
  <si>
    <t>စခန်း-၂၈ခု၊ပစ္စည်း(၄)မျိုး (၂၇)စာ</t>
  </si>
  <si>
    <t>စခန်း-၁၀ခု</t>
  </si>
  <si>
    <t>စခန်း-၅၈ခု၊ပစ္စည်း-(၉)မျိုး  (၇)စာ၊ (၄)မျိုး (၅၃)စာ</t>
  </si>
  <si>
    <t xml:space="preserve">စခန်း-၂၈ခု၊ </t>
  </si>
  <si>
    <t>ပစ္စည်း-၄မျိုး(၂၂၄)၊စခန်း-၇ခု</t>
  </si>
  <si>
    <t>*</t>
  </si>
  <si>
    <t>ပစ္စည်း-၄မျိုး(၇၅)၊စခန်း-၂ခု</t>
  </si>
  <si>
    <t>ထန်တလန်</t>
  </si>
  <si>
    <t>ပစ္စည်း(၅)မျိုး(၃၀၀)၊(၄)မျိုး (၁၇၉)၊ ခြင်ထောင်(၁၅၀)</t>
  </si>
  <si>
    <t>ကဆရစခန်းများမှအဆောင်(၈၁)ဆောင် ပျက်စီး ခြင်း၊ ပစ္စည်း(၉)မျိုး(၁၀၉)စာ</t>
  </si>
  <si>
    <t>စခန်း-၁၁ခု၊ပစ္စည်း(၄)မျိုး(၁၅၀)၊ စောင်၊ဆပ်ပြာ(၆၂၈)စီ၊ (၇)မျိုး(၁၀၀)</t>
  </si>
  <si>
    <t>ပစ္စည်း(၉)မျိုး(၁၀၀)စာ</t>
  </si>
  <si>
    <t>စခန်း-၂၄ခု၊ပစ္စည်း-(၉)မျိုး  (၁၀၀)</t>
  </si>
  <si>
    <t>စခန်း-၁၇ခု၊ပစ္စည်း(၉)မျိုး (၁၀၀)</t>
  </si>
  <si>
    <t>စခန်း-၂၆ခု၊ပစ္စည်း-၄မျိုး (၁၁၂၈) မှာတိုက်ကြီးနှင့်ဥက္ကံသို့ပေးခြင်း</t>
  </si>
  <si>
    <t>အ.ထ.ကကျောင်းသို့ပြောင်း‌ေရွှ့ထားခြင်း</t>
  </si>
  <si>
    <t>ပစ္စည်း(၉)မျိုး(၉၀၀)စာ၊ပစ္စည်း (၄)မျိုး (၁၀၀၀)၊တီရှပ် (၁၀၀၀)၊ နေပြည်တော်မှ ကလေးသို့ပို့ ထားသည့်ပစ္စည်းများ၊ စခန်း-၅ခု</t>
  </si>
  <si>
    <t>ပြန်လည်ထူထောင်ရေးအတွက်သိန်း(၁၀၀၀) ပေးထားပါသည်။ပစ္စည်း(၄)မျိုး၊ (၄၁၀၀) စာတီရှပ် (၂၀၄၄ )၊ခြင်ထောင် (၁၅၀)၊ စောင်(၁၀၀)၊  စခန်းသိမ်းပြီး</t>
  </si>
  <si>
    <t>၏</t>
  </si>
  <si>
    <t>ဘေးသင့်လူဦးရေ</t>
  </si>
  <si>
    <t>ပစ္စည်း(၉)မျိုး(၁၂)၊(၄)မျိုး(၂၈)  စခန်းသိမ်းပြီး</t>
  </si>
  <si>
    <t>ပစ္စည်း(၄)မျိုး(၂၅၀)၊စခန်းသိမ်းပြီး</t>
  </si>
  <si>
    <t>ပစ္စည်း(၄)မျိုး(၂၀)၊စခန်းသိမ်းပြီး</t>
  </si>
  <si>
    <t>ပစ္စည်း(၉)မျိုး(၂)၊ စခန်းသိမ်းပြီး</t>
  </si>
  <si>
    <t>ပစ္စည်း(၄)မျိုး(၃၅၈)</t>
  </si>
  <si>
    <t>ပစ္စည်း(၉)မျိုး(၃၅၀)</t>
  </si>
  <si>
    <t>ပစ္စည်း(၉)မျိုး(၂၅၀)</t>
  </si>
  <si>
    <t>ပစ္စည်း-(၉)မျိုး(၈)၊(၄)မျိုး(၁၅၄) စခန်းသိမ်းပြီး</t>
  </si>
  <si>
    <t>ပစ္စည်း(၉)မျိုး(၁၀၀)</t>
  </si>
  <si>
    <t>ပစ္စည်း-(၉)မျိုး(၁၀၀)၊(၄)မျိုး(၁၅၀)</t>
  </si>
  <si>
    <t>ပစ္စည်း-(၉)မျိုး(၁၀၃)</t>
  </si>
  <si>
    <t>ပစ္စည်း-၉မျိုး(၂၀)</t>
  </si>
  <si>
    <t>ပစ္စည်း-၄မျိုး(၅)</t>
  </si>
  <si>
    <t>ဆွေမျိုးများအိမ်၊စခန်း-၃ခု</t>
  </si>
  <si>
    <t>ပစ္စည်း(၉)မျိုး(၃၃၀)</t>
  </si>
  <si>
    <t xml:space="preserve"> ပစ္စည်း(၄)မျိုး(၄၀၀)၊(၅)မျိုး(၃၀၀)</t>
  </si>
  <si>
    <t>ပစ္စည်း(၄)မျိုး(၆၁)၊ စခန်းသိမ်းပြီး</t>
  </si>
  <si>
    <t>ပစ္စည်း(၉)မျိုး(၁၀၅၀)</t>
  </si>
  <si>
    <t>ပစ္စည်း-၉မျိုး(၃၀)</t>
  </si>
  <si>
    <t>ပစ္စည်း(၉)မျိုး(၉၁)၊(၄)မျိုး(၅၉)</t>
  </si>
  <si>
    <t>ပစ္စည်း(၉)မျိုး(၂၀၀)၊(၄)မျိုး(၈၀၀)</t>
  </si>
  <si>
    <t xml:space="preserve">စခန်းများမရှိတော့ပါ၊
</t>
  </si>
  <si>
    <t xml:space="preserve">ပစ္စည်း-၄မျိုး၊(၅၀၀) </t>
  </si>
  <si>
    <t>ပစ္စည်း-၄မျိုး(၇၅)</t>
  </si>
  <si>
    <t>ပစ္စည်း-၄မျိုး(၁၀၀)</t>
  </si>
  <si>
    <t>ပစ္စည်း-၄မျိုး(၂၁၈)</t>
  </si>
  <si>
    <t>ပစ္စည်း-၄မျိုး(၂၂၄)</t>
  </si>
  <si>
    <t>ပစ္စည်း-၄မျိုး(၁၇၇)</t>
  </si>
  <si>
    <t>ပစ္စည်း-၅မျိုး(၄၀၀)</t>
  </si>
  <si>
    <t>ပစ္စည်း-၄မျိုး(၆၂၁)</t>
  </si>
  <si>
    <t>ပစ္စည်း(၄)မျိုး(၁၀၀)</t>
  </si>
  <si>
    <t>ပစ္စည်း(၅)မျိုး(၃၀၀)</t>
  </si>
  <si>
    <t>ပြန်လည်ထူထောင်ရေးအတွက်သိန်း (၁၀၀၀) ပေးထားပါသည်။ပစ္စည်း(၄)မျိုး၊ (၄၁၀၀) စာတီရှပ် (၂၀၄၄ )၊ခြင်ထောင် (၁၅၀)၊ စောင်(၁၀၀)</t>
  </si>
  <si>
    <t>ပစ္စည်း(၄)မျိုး(၆၄၅)</t>
  </si>
  <si>
    <t>ပစ္စည်း(၅)မျိုး(၈၇၀)စာ၊        ခြင်ထောင်/စောင်(၂၁၁)</t>
  </si>
  <si>
    <t>ပစ္စည်း(၄)မျိုး(၅၀၀)</t>
  </si>
  <si>
    <t>ပစ္စည်း(၄)မျိုး(၁၅၀)၊ (၉)မျိုး (၁၀၀)၊စောင်၊ဆပ်ပြာ(၆၂၈)စီ၊ (၇)မျိုး(၁၀၀)၊စခန်းသိမ်းပြီး</t>
  </si>
  <si>
    <t>၊ပစ္စည်း-(၉)မျိုး(၁၀၀)</t>
  </si>
  <si>
    <t>ပစ္စည်း၉မျိုး၁၀၀၊ စခန်းသိမ်းပြီး</t>
  </si>
  <si>
    <t>ပစ္စည်း(၉)မျိုး(၅၀၀)၊ စခန်းသိမ်းပြီး</t>
  </si>
  <si>
    <t>စခန်း-၂ခု၊ပစ္စည်း(၉)မျိုး(၁၀၀)</t>
  </si>
  <si>
    <t>ပစ္စည်း(၄)မျိုး (၂၇)၊ စခန်းသိမ်းပြီး</t>
  </si>
  <si>
    <t>‌ေဖာင်းပြင်</t>
  </si>
  <si>
    <t>တန့်ဆည်</t>
  </si>
  <si>
    <t>ဗန်းမော်</t>
  </si>
  <si>
    <t>အစိုးရအဖွဲ့စာရင်းတွင်မပါရှိပါ</t>
  </si>
  <si>
    <t>သံတောင်ကြီး</t>
  </si>
  <si>
    <t>‌ေရတာရှည်</t>
  </si>
  <si>
    <t>ပစ္စည်း-၄မျိုး(၅၃)၊အစိုးရအဖွဲ့စာရင်းတွင်မပါ၍စာရင်းများဖြုတ်ထားပါသည်။</t>
  </si>
  <si>
    <t>ပြင်ဦးလွင်</t>
  </si>
  <si>
    <t>‌ေချာင်းဆုံ</t>
  </si>
  <si>
    <t>‌ေပါင်</t>
  </si>
  <si>
    <t>ပစ္စည်း(၄)မျိုး(၃၀၀)၊ စခန်းသိမ်းပြီး</t>
  </si>
  <si>
    <t>ပစ္စည်း(၉)မျိုး(၁၁)၊(၄)မျိုး (၄၀၀) စခန်းသိမ်းပြီး</t>
  </si>
  <si>
    <t>ကဆရစခန်းများမှအဆောင်(၈၁) ဆောင်ပျက်စီးခြင်း၊ပစ္စည်း(၉)မျိုး(၁၁၅)</t>
  </si>
  <si>
    <t>ပစ္စည်း(၉)မျိုး(၁၀)၊(၄)မျိုး(၃၆)၊ စခန်း-၅ခု</t>
  </si>
  <si>
    <t>ပစ္စည်း(၉)မျိုး(၈)၊(၄)မျိုး၊ (၃၈)(၇) မျိုး (၈၁)(ကျား+တီရှပ်)(၁၃၁) စခန်း-၇ခု</t>
  </si>
  <si>
    <t>ပစ္စည်း-(၉)မျိုး(၂၀၇)၊(၄)မျိုး (၄၆၆)၊</t>
  </si>
  <si>
    <t xml:space="preserve">ပစ္စည်း(၄)မျိုး(၁၈၇၉)၊ </t>
  </si>
  <si>
    <t>ပစ္စည်း(၉)မျိုး(၆၄)၊</t>
  </si>
  <si>
    <t>ပစ္စည်း(၄)မျိုး(၆၀၀)</t>
  </si>
  <si>
    <t xml:space="preserve">ပစ္စည်း-၄မျိုး (၁၁၂၈) (တိုက်ကြီးနှင့်ဥက္ကံသို့ပေးခြင်း) </t>
  </si>
  <si>
    <t>ပစ္စည်း-၄မျိုး၃၉</t>
  </si>
  <si>
    <t>ပစ္စည်း-၄မျိုး-(၁၃၁)</t>
  </si>
  <si>
    <t>စခန်း-၅ခု၊ပစ္စည်း-(၉)မျိုး(၅၇)စာ၊ (၄)မျိုး (၅၃)စာ</t>
  </si>
  <si>
    <t>ပစ္စည်း(၉)မျိုး(၅၀)၊အစိုးရအဖွဲ့ စာရင်းတွင်မပါ၍စာရင်းများဖြုတ် ထားပါသည်။</t>
  </si>
  <si>
    <t xml:space="preserve">မှတ်ချက်။         စစ်ကိုင်းတိုင်း‌ေဒသကြီးတွင် ကယ်ဆယ်ရေးစခန်း(၁၆)ခု ကျန်ရှိပါသည်။ </t>
  </si>
  <si>
    <r>
      <t xml:space="preserve">  တိုင်းဒေသကြီး/ပြည်နယ်များအလိုက်ရေဘေးဖြစ်ပွားမှုအပေါ် ၂၀၁၅ခုနှစ်၊ဇူလိုင်လနှင့်သြဂုတ်လများအထိ ထောက်ပံ့မှုအခြေအနေ</t>
    </r>
    <r>
      <rPr>
        <sz val="16"/>
        <color theme="1"/>
        <rFont val="Myanmar2"/>
        <family val="2"/>
      </rPr>
      <t xml:space="preserve"> (၂၆-၈-၂၀၁၅)</t>
    </r>
  </si>
  <si>
    <t>s</t>
  </si>
  <si>
    <t>ပစ္စည်း(၉)မျိုး (၇၀)</t>
  </si>
  <si>
    <t>စခန်း-၁၅ခု၊ ဆွေမျိုးများအိမ်</t>
  </si>
  <si>
    <t>စခန်း-၁၁ခု၊ ဆွေမျိုးများအိမ်</t>
  </si>
  <si>
    <t>ျ</t>
  </si>
  <si>
    <t xml:space="preserve">စခန်း-၁၁ခု၊ </t>
  </si>
  <si>
    <t>စခန်း-၄၇ခု</t>
  </si>
  <si>
    <t xml:space="preserve">                ချင်းပြည်နယ်တွင် ကယ်ဆယ်ရေးစခန်း(၃၆)ခုကျန်ရှိပါသည်။</t>
  </si>
  <si>
    <t xml:space="preserve">                ဧရာဝတီတိုင်းဒေသကြီးတွင် ကယ်ဆယ်ရေးစခန်း(၇၃)ခု ကျန်ရှိပါသည်။</t>
  </si>
  <si>
    <t>စခန်း-၄ခု၊(ကျား၊မ၊ပုဝါ)(၄၀၀)</t>
  </si>
  <si>
    <t xml:space="preserve">ကျား(၄၆၅)၊မ(၃၄၀)၊တီရှပ်(၁၀၄)၊ ပုဝါ(၂၄၀)၊ခြင်ထောင်(၃၈၅)၊စောင်(၂၆၀)၊ ဆပ်ပြာ(၁၆၀)၊ဇလုံ(၁၀၄) </t>
  </si>
  <si>
    <t>ကျား(၃၃၈၀)၊မ(၃၇၄၈)၊တီရှပ် (၇၃၇၀)၊ ပုဝါ(၂၅၁၀)၊စောင်(၁၃၅)၊ ဆပ်ပြာ(၂၉၆၂၊ ခြင်ထောင်၊ ဇလုံ၊ ဒန်အိုး)(၁၀၀)</t>
  </si>
</sst>
</file>

<file path=xl/styles.xml><?xml version="1.0" encoding="utf-8"?>
<styleSheet xmlns="http://schemas.openxmlformats.org/spreadsheetml/2006/main">
  <numFmts count="2">
    <numFmt numFmtId="164" formatCode="[$-10000455]0"/>
    <numFmt numFmtId="165" formatCode="[$-10000000]mm/dd/yyyy"/>
  </numFmts>
  <fonts count="12">
    <font>
      <sz val="11"/>
      <color theme="1"/>
      <name val="Calibri"/>
      <family val="2"/>
      <scheme val="minor"/>
    </font>
    <font>
      <sz val="11"/>
      <color theme="1"/>
      <name val="Myanmar2"/>
      <family val="2"/>
    </font>
    <font>
      <sz val="14"/>
      <color theme="1"/>
      <name val="Myanmar2"/>
      <family val="2"/>
    </font>
    <font>
      <sz val="16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2"/>
      <color theme="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8"/>
      <color theme="1"/>
      <name val="Myanmar2"/>
      <family val="2"/>
    </font>
    <font>
      <b/>
      <sz val="12"/>
      <color theme="1"/>
      <name val="Myanmar2"/>
      <family val="2"/>
    </font>
    <font>
      <b/>
      <sz val="10"/>
      <color theme="1"/>
      <name val="Myanmar2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2" fillId="0" borderId="1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0" fontId="6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7" xfId="0" applyFont="1" applyBorder="1"/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164" fontId="5" fillId="0" borderId="1" xfId="0" applyNumberFormat="1" applyFont="1" applyBorder="1"/>
    <xf numFmtId="164" fontId="10" fillId="0" borderId="7" xfId="0" applyNumberFormat="1" applyFont="1" applyBorder="1" applyAlignment="1">
      <alignment wrapText="1"/>
    </xf>
    <xf numFmtId="164" fontId="10" fillId="0" borderId="7" xfId="0" applyNumberFormat="1" applyFont="1" applyBorder="1"/>
    <xf numFmtId="164" fontId="10" fillId="0" borderId="7" xfId="0" applyNumberFormat="1" applyFont="1" applyBorder="1" applyAlignment="1">
      <alignment vertical="top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vertical="top"/>
    </xf>
    <xf numFmtId="16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2" fillId="0" borderId="0" xfId="0" applyFont="1" applyBorder="1"/>
    <xf numFmtId="164" fontId="6" fillId="0" borderId="1" xfId="0" applyNumberFormat="1" applyFont="1" applyBorder="1" applyAlignment="1">
      <alignment horizontal="right" vertical="top"/>
    </xf>
    <xf numFmtId="0" fontId="5" fillId="0" borderId="1" xfId="0" applyFont="1" applyBorder="1" applyAlignment="1"/>
    <xf numFmtId="164" fontId="10" fillId="0" borderId="1" xfId="0" applyNumberFormat="1" applyFont="1" applyBorder="1"/>
    <xf numFmtId="164" fontId="2" fillId="0" borderId="1" xfId="0" applyNumberFormat="1" applyFont="1" applyBorder="1" applyAlignment="1"/>
    <xf numFmtId="0" fontId="2" fillId="0" borderId="1" xfId="0" applyFont="1" applyBorder="1" applyAlignment="1"/>
    <xf numFmtId="0" fontId="6" fillId="0" borderId="1" xfId="0" applyFont="1" applyBorder="1" applyAlignment="1"/>
    <xf numFmtId="0" fontId="11" fillId="0" borderId="1" xfId="0" applyFont="1" applyBorder="1" applyAlignment="1">
      <alignment vertical="top" wrapText="1"/>
    </xf>
    <xf numFmtId="0" fontId="5" fillId="0" borderId="8" xfId="0" applyFont="1" applyBorder="1"/>
    <xf numFmtId="164" fontId="5" fillId="0" borderId="8" xfId="0" applyNumberFormat="1" applyFont="1" applyBorder="1"/>
    <xf numFmtId="164" fontId="5" fillId="0" borderId="3" xfId="0" applyNumberFormat="1" applyFont="1" applyBorder="1"/>
    <xf numFmtId="164" fontId="5" fillId="0" borderId="1" xfId="0" applyNumberFormat="1" applyFont="1" applyBorder="1" applyAlignment="1"/>
    <xf numFmtId="0" fontId="8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vertical="top" wrapText="1"/>
    </xf>
    <xf numFmtId="164" fontId="5" fillId="0" borderId="7" xfId="0" applyNumberFormat="1" applyFont="1" applyBorder="1"/>
    <xf numFmtId="0" fontId="2" fillId="0" borderId="7" xfId="0" applyFont="1" applyBorder="1" applyAlignment="1">
      <alignment horizontal="right" vertical="top"/>
    </xf>
    <xf numFmtId="164" fontId="5" fillId="0" borderId="7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8" xfId="0" applyFont="1" applyBorder="1"/>
    <xf numFmtId="164" fontId="5" fillId="0" borderId="4" xfId="0" applyNumberFormat="1" applyFont="1" applyBorder="1"/>
    <xf numFmtId="0" fontId="6" fillId="0" borderId="1" xfId="0" applyFont="1" applyBorder="1" applyAlignment="1">
      <alignment wrapText="1"/>
    </xf>
    <xf numFmtId="0" fontId="2" fillId="0" borderId="4" xfId="0" applyFont="1" applyBorder="1"/>
    <xf numFmtId="164" fontId="5" fillId="0" borderId="7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0" fontId="5" fillId="0" borderId="7" xfId="0" applyFont="1" applyBorder="1"/>
    <xf numFmtId="0" fontId="5" fillId="0" borderId="4" xfId="0" applyFont="1" applyBorder="1"/>
    <xf numFmtId="0" fontId="2" fillId="0" borderId="5" xfId="0" applyFont="1" applyBorder="1"/>
    <xf numFmtId="164" fontId="5" fillId="0" borderId="9" xfId="0" applyNumberFormat="1" applyFont="1" applyBorder="1" applyAlignment="1">
      <alignment vertical="top"/>
    </xf>
    <xf numFmtId="0" fontId="7" fillId="0" borderId="5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vertical="top" wrapText="1"/>
    </xf>
    <xf numFmtId="0" fontId="5" fillId="0" borderId="8" xfId="0" applyFont="1" applyBorder="1" applyAlignment="1">
      <alignment horizontal="center" vertical="center"/>
    </xf>
    <xf numFmtId="164" fontId="2" fillId="0" borderId="7" xfId="0" applyNumberFormat="1" applyFont="1" applyBorder="1"/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5" fontId="2" fillId="0" borderId="1" xfId="0" quotePrefix="1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vertical="top" wrapText="1"/>
    </xf>
    <xf numFmtId="164" fontId="5" fillId="0" borderId="7" xfId="0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vertical="top"/>
    </xf>
    <xf numFmtId="0" fontId="10" fillId="0" borderId="8" xfId="0" applyFont="1" applyBorder="1"/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3" xfId="0" applyFont="1" applyBorder="1" applyAlignment="1">
      <alignment horizontal="right" wrapText="1"/>
    </xf>
    <xf numFmtId="165" fontId="2" fillId="0" borderId="1" xfId="0" quotePrefix="1" applyNumberFormat="1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0" fontId="2" fillId="0" borderId="7" xfId="0" applyFont="1" applyBorder="1" applyAlignment="1">
      <alignment horizontal="right" wrapText="1"/>
    </xf>
    <xf numFmtId="0" fontId="2" fillId="0" borderId="1" xfId="0" applyFont="1" applyBorder="1" applyAlignment="1">
      <alignment horizontal="left" vertical="top"/>
    </xf>
    <xf numFmtId="164" fontId="2" fillId="0" borderId="1" xfId="0" applyNumberFormat="1" applyFont="1" applyBorder="1" applyAlignment="1">
      <alignment horizontal="right" vertical="top"/>
    </xf>
    <xf numFmtId="164" fontId="5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164" fontId="5" fillId="0" borderId="1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2" fillId="0" borderId="12" xfId="0" applyFont="1" applyBorder="1" applyAlignment="1">
      <alignment vertical="top" wrapText="1"/>
    </xf>
    <xf numFmtId="0" fontId="5" fillId="0" borderId="7" xfId="0" applyFont="1" applyBorder="1" applyAlignment="1">
      <alignment horizontal="right"/>
    </xf>
    <xf numFmtId="0" fontId="2" fillId="0" borderId="5" xfId="0" applyFont="1" applyBorder="1" applyAlignment="1">
      <alignment vertical="top"/>
    </xf>
    <xf numFmtId="0" fontId="5" fillId="0" borderId="5" xfId="0" applyFont="1" applyBorder="1" applyAlignment="1">
      <alignment horizontal="right" wrapText="1"/>
    </xf>
    <xf numFmtId="165" fontId="2" fillId="0" borderId="5" xfId="0" quotePrefix="1" applyNumberFormat="1" applyFont="1" applyBorder="1" applyAlignment="1">
      <alignment vertical="top" wrapText="1"/>
    </xf>
    <xf numFmtId="164" fontId="2" fillId="0" borderId="5" xfId="0" applyNumberFormat="1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vertical="top" wrapText="1"/>
    </xf>
    <xf numFmtId="165" fontId="2" fillId="0" borderId="6" xfId="0" quotePrefix="1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horizontal="right" wrapText="1"/>
    </xf>
    <xf numFmtId="0" fontId="0" fillId="0" borderId="1" xfId="0" applyBorder="1" applyAlignment="1"/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5" fillId="0" borderId="8" xfId="0" applyNumberFormat="1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5" fillId="0" borderId="1" xfId="0" applyFont="1" applyBorder="1" applyAlignment="1">
      <alignment vertical="center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center" wrapText="1"/>
    </xf>
    <xf numFmtId="164" fontId="5" fillId="0" borderId="0" xfId="0" applyNumberFormat="1" applyFont="1"/>
    <xf numFmtId="0" fontId="2" fillId="0" borderId="3" xfId="0" applyFont="1" applyBorder="1" applyAlignment="1">
      <alignment horizontal="right" vertical="top" wrapText="1"/>
    </xf>
    <xf numFmtId="0" fontId="6" fillId="0" borderId="5" xfId="0" applyFont="1" applyBorder="1" applyAlignment="1">
      <alignment vertical="top"/>
    </xf>
    <xf numFmtId="164" fontId="5" fillId="0" borderId="1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 vertical="top"/>
    </xf>
    <xf numFmtId="0" fontId="5" fillId="0" borderId="7" xfId="0" applyFont="1" applyBorder="1" applyAlignment="1">
      <alignment horizontal="right" vertical="top"/>
    </xf>
    <xf numFmtId="0" fontId="5" fillId="0" borderId="5" xfId="0" applyFont="1" applyBorder="1" applyAlignment="1">
      <alignment horizontal="right" vertical="top" wrapText="1"/>
    </xf>
    <xf numFmtId="164" fontId="2" fillId="0" borderId="0" xfId="0" applyNumberFormat="1" applyFont="1"/>
    <xf numFmtId="164" fontId="5" fillId="0" borderId="0" xfId="0" applyNumberFormat="1" applyFont="1" applyBorder="1" applyAlignment="1">
      <alignment vertical="top"/>
    </xf>
    <xf numFmtId="0" fontId="5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 wrapText="1"/>
    </xf>
    <xf numFmtId="164" fontId="2" fillId="0" borderId="0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wrapText="1"/>
    </xf>
    <xf numFmtId="164" fontId="2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/>
    <xf numFmtId="0" fontId="2" fillId="0" borderId="7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/>
    </xf>
    <xf numFmtId="164" fontId="5" fillId="0" borderId="0" xfId="0" applyNumberFormat="1" applyFont="1" applyAlignment="1">
      <alignment vertical="top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/>
    </xf>
    <xf numFmtId="164" fontId="5" fillId="0" borderId="0" xfId="0" applyNumberFormat="1" applyFont="1" applyBorder="1"/>
    <xf numFmtId="0" fontId="5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top" wrapText="1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 vertical="top"/>
    </xf>
    <xf numFmtId="164" fontId="2" fillId="0" borderId="0" xfId="0" applyNumberFormat="1" applyFont="1" applyBorder="1" applyAlignment="1">
      <alignment vertical="top"/>
    </xf>
    <xf numFmtId="164" fontId="2" fillId="0" borderId="0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right" wrapText="1"/>
    </xf>
    <xf numFmtId="0" fontId="3" fillId="0" borderId="1" xfId="0" applyFont="1" applyBorder="1"/>
    <xf numFmtId="0" fontId="5" fillId="0" borderId="7" xfId="0" applyFont="1" applyBorder="1" applyAlignment="1">
      <alignment vertical="top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top"/>
    </xf>
    <xf numFmtId="164" fontId="5" fillId="0" borderId="9" xfId="0" applyNumberFormat="1" applyFont="1" applyBorder="1" applyAlignment="1">
      <alignment horizontal="right" vertical="top"/>
    </xf>
    <xf numFmtId="164" fontId="5" fillId="0" borderId="4" xfId="0" applyNumberFormat="1" applyFont="1" applyBorder="1" applyAlignment="1">
      <alignment vertical="top" wrapText="1"/>
    </xf>
    <xf numFmtId="164" fontId="0" fillId="0" borderId="1" xfId="0" applyNumberFormat="1" applyBorder="1" applyAlignment="1"/>
    <xf numFmtId="164" fontId="2" fillId="0" borderId="1" xfId="0" applyNumberFormat="1" applyFont="1" applyBorder="1" applyAlignment="1">
      <alignment horizontal="right"/>
    </xf>
    <xf numFmtId="0" fontId="2" fillId="0" borderId="13" xfId="0" applyFont="1" applyBorder="1"/>
    <xf numFmtId="0" fontId="1" fillId="0" borderId="0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8" fillId="0" borderId="5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164" fontId="2" fillId="0" borderId="8" xfId="0" applyNumberFormat="1" applyFont="1" applyBorder="1" applyAlignment="1">
      <alignment horizontal="right" wrapText="1"/>
    </xf>
    <xf numFmtId="0" fontId="1" fillId="0" borderId="8" xfId="0" applyFont="1" applyBorder="1" applyAlignment="1">
      <alignment vertical="top" wrapText="1"/>
    </xf>
    <xf numFmtId="165" fontId="2" fillId="0" borderId="8" xfId="0" quotePrefix="1" applyNumberFormat="1" applyFont="1" applyBorder="1" applyAlignment="1">
      <alignment vertical="top" wrapText="1"/>
    </xf>
    <xf numFmtId="164" fontId="5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right" vertical="top" wrapText="1"/>
    </xf>
    <xf numFmtId="0" fontId="6" fillId="0" borderId="4" xfId="0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/>
    </xf>
    <xf numFmtId="0" fontId="9" fillId="0" borderId="1" xfId="0" applyFont="1" applyBorder="1" applyAlignment="1">
      <alignment vertical="top" wrapText="1"/>
    </xf>
    <xf numFmtId="164" fontId="10" fillId="0" borderId="8" xfId="0" applyNumberFormat="1" applyFont="1" applyBorder="1" applyAlignment="1">
      <alignment horizontal="right" vertical="top" wrapText="1"/>
    </xf>
    <xf numFmtId="164" fontId="10" fillId="0" borderId="1" xfId="0" applyNumberFormat="1" applyFont="1" applyBorder="1" applyAlignment="1">
      <alignment horizontal="right" vertical="top" wrapText="1"/>
    </xf>
    <xf numFmtId="164" fontId="2" fillId="0" borderId="0" xfId="0" applyNumberFormat="1" applyFont="1" applyAlignment="1">
      <alignment horizontal="right" vertical="top"/>
    </xf>
    <xf numFmtId="0" fontId="3" fillId="0" borderId="0" xfId="0" applyFont="1"/>
    <xf numFmtId="164" fontId="5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16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13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/>
    </xf>
    <xf numFmtId="164" fontId="2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7" xfId="0" applyFont="1" applyBorder="1" applyAlignment="1">
      <alignment horizontal="left" vertical="top" wrapText="1"/>
    </xf>
    <xf numFmtId="164" fontId="2" fillId="0" borderId="13" xfId="0" applyNumberFormat="1" applyFont="1" applyBorder="1" applyAlignment="1">
      <alignment horizontal="center"/>
    </xf>
    <xf numFmtId="0" fontId="0" fillId="0" borderId="7" xfId="0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topLeftCell="A73" workbookViewId="0">
      <selection activeCell="O9" sqref="O9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10" style="1" customWidth="1"/>
    <col min="7" max="7" width="5.28515625" style="1" customWidth="1"/>
    <col min="8" max="8" width="13.28515625" style="1" customWidth="1"/>
    <col min="9" max="9" width="11.42578125" style="1" customWidth="1"/>
    <col min="10" max="10" width="14" style="1" customWidth="1"/>
    <col min="11" max="11" width="13.85546875" style="1" customWidth="1"/>
    <col min="12" max="12" width="13.140625" style="1" customWidth="1"/>
    <col min="13" max="13" width="14.28515625" style="1" customWidth="1"/>
    <col min="14" max="14" width="20.42578125" style="1" customWidth="1"/>
    <col min="15" max="15" width="9.140625" style="1"/>
    <col min="16" max="16" width="14.42578125" style="1" customWidth="1"/>
    <col min="17" max="17" width="15" style="1" customWidth="1"/>
    <col min="18" max="18" width="12.5703125" style="1" customWidth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 ht="18.75" customHeigh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07" t="s">
        <v>0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</row>
    <row r="3" spans="1:17" ht="31.5" customHeight="1">
      <c r="A3" s="208" t="s">
        <v>394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P3" s="24"/>
      <c r="Q3" s="24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  <c r="P4" s="135"/>
      <c r="Q4" s="136"/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193" t="s">
        <v>8</v>
      </c>
      <c r="I5" s="164" t="s">
        <v>11</v>
      </c>
      <c r="J5" s="164" t="s">
        <v>12</v>
      </c>
      <c r="K5" s="164" t="s">
        <v>14</v>
      </c>
      <c r="L5" s="66" t="s">
        <v>9</v>
      </c>
      <c r="M5" s="66" t="s">
        <v>10</v>
      </c>
      <c r="N5" s="197"/>
      <c r="P5" s="135" t="s">
        <v>399</v>
      </c>
      <c r="Q5" s="135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P6" s="135"/>
      <c r="Q6" s="135"/>
    </row>
    <row r="7" spans="1:17" ht="29.25" customHeight="1">
      <c r="A7" s="6"/>
      <c r="B7" s="83" t="s">
        <v>16</v>
      </c>
      <c r="C7" s="83" t="s">
        <v>36</v>
      </c>
      <c r="D7" s="87">
        <v>94</v>
      </c>
      <c r="E7" s="88">
        <v>7418</v>
      </c>
      <c r="F7" s="88">
        <v>37258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382</v>
      </c>
      <c r="P7" s="118"/>
      <c r="Q7" s="117"/>
    </row>
    <row r="8" spans="1:17" ht="21.75" customHeight="1">
      <c r="A8" s="7"/>
      <c r="B8" s="83" t="s">
        <v>17</v>
      </c>
      <c r="C8" s="83" t="s">
        <v>36</v>
      </c>
      <c r="D8" s="87">
        <v>14</v>
      </c>
      <c r="E8" s="88">
        <v>1991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3" t="s">
        <v>379</v>
      </c>
      <c r="P8" s="135"/>
      <c r="Q8" s="135"/>
    </row>
    <row r="9" spans="1:17" ht="18.75" customHeight="1">
      <c r="A9" s="7"/>
      <c r="B9" s="83" t="s">
        <v>18</v>
      </c>
      <c r="C9" s="83" t="s">
        <v>36</v>
      </c>
      <c r="D9" s="87">
        <v>3</v>
      </c>
      <c r="E9" s="88">
        <v>650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3" t="s">
        <v>328</v>
      </c>
      <c r="O9" s="1" t="s">
        <v>399</v>
      </c>
      <c r="P9" s="135"/>
      <c r="Q9" s="136"/>
    </row>
    <row r="10" spans="1:17" ht="22.5" customHeight="1">
      <c r="A10" s="7"/>
      <c r="B10" s="83" t="s">
        <v>19</v>
      </c>
      <c r="C10" s="83" t="s">
        <v>37</v>
      </c>
      <c r="D10" s="87">
        <v>69</v>
      </c>
      <c r="E10" s="88">
        <v>7562</v>
      </c>
      <c r="F10" s="88">
        <v>37584</v>
      </c>
      <c r="G10" s="88">
        <v>2</v>
      </c>
      <c r="H10" s="89" t="s">
        <v>46</v>
      </c>
      <c r="I10" s="89" t="s">
        <v>46</v>
      </c>
      <c r="J10" s="89" t="s">
        <v>46</v>
      </c>
      <c r="K10" s="89" t="s">
        <v>46</v>
      </c>
      <c r="L10" s="88">
        <v>200000</v>
      </c>
      <c r="M10" s="98">
        <f>SUM(L10)</f>
        <v>200000</v>
      </c>
      <c r="N10" s="8" t="s">
        <v>50</v>
      </c>
      <c r="P10" s="135"/>
      <c r="Q10" s="136"/>
    </row>
    <row r="11" spans="1:17" ht="30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3" t="s">
        <v>380</v>
      </c>
      <c r="P11" s="135"/>
      <c r="Q11" s="136"/>
    </row>
    <row r="12" spans="1:17" ht="19.5" customHeight="1">
      <c r="A12" s="7"/>
      <c r="B12" s="83" t="s">
        <v>21</v>
      </c>
      <c r="C12" s="83" t="s">
        <v>38</v>
      </c>
      <c r="D12" s="125" t="s">
        <v>46</v>
      </c>
      <c r="E12" s="88">
        <v>2138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343</v>
      </c>
      <c r="P12" s="118"/>
      <c r="Q12" s="117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40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327</v>
      </c>
      <c r="O13" s="24"/>
      <c r="P13" s="118"/>
      <c r="Q13" s="118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955</v>
      </c>
      <c r="F14" s="88">
        <v>4151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329</v>
      </c>
      <c r="O14" s="135"/>
      <c r="P14" s="135"/>
      <c r="Q14" s="136"/>
    </row>
    <row r="15" spans="1:17" ht="27" customHeight="1">
      <c r="A15" s="7"/>
      <c r="B15" s="122" t="s">
        <v>24</v>
      </c>
      <c r="C15" s="90" t="s">
        <v>39</v>
      </c>
      <c r="D15" s="87">
        <v>9</v>
      </c>
      <c r="E15" s="88">
        <v>3925</v>
      </c>
      <c r="F15" s="88">
        <v>39321</v>
      </c>
      <c r="G15" s="88"/>
      <c r="H15" s="89" t="s">
        <v>46</v>
      </c>
      <c r="I15" s="89" t="s">
        <v>46</v>
      </c>
      <c r="J15" s="89" t="s">
        <v>46</v>
      </c>
      <c r="K15" s="89" t="s">
        <v>46</v>
      </c>
      <c r="L15" s="88">
        <v>100000</v>
      </c>
      <c r="M15" s="42">
        <f>SUM(L15)</f>
        <v>100000</v>
      </c>
      <c r="N15" s="8" t="s">
        <v>50</v>
      </c>
      <c r="O15" s="135"/>
      <c r="P15" s="117"/>
      <c r="Q15" s="118"/>
    </row>
    <row r="16" spans="1:17">
      <c r="A16" s="7"/>
      <c r="B16" s="83" t="s">
        <v>25</v>
      </c>
      <c r="C16" s="83" t="s">
        <v>39</v>
      </c>
      <c r="D16" s="87">
        <v>8</v>
      </c>
      <c r="E16" s="88">
        <v>848</v>
      </c>
      <c r="F16" s="88">
        <v>4157</v>
      </c>
      <c r="G16" s="89" t="s">
        <v>46</v>
      </c>
      <c r="H16" s="89" t="s">
        <v>46</v>
      </c>
      <c r="I16" s="89" t="s">
        <v>46</v>
      </c>
      <c r="J16" s="89" t="s">
        <v>46</v>
      </c>
      <c r="K16" s="89" t="s">
        <v>46</v>
      </c>
      <c r="L16" s="89" t="s">
        <v>46</v>
      </c>
      <c r="M16" s="130"/>
      <c r="N16" s="12" t="s">
        <v>50</v>
      </c>
      <c r="O16" s="135"/>
      <c r="P16" s="117"/>
      <c r="Q16" s="118"/>
    </row>
    <row r="17" spans="1:17" ht="20.2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33">
        <f>SUM(H17:L17)</f>
        <v>152232</v>
      </c>
      <c r="N17" s="12" t="s">
        <v>330</v>
      </c>
      <c r="O17" s="117"/>
      <c r="P17" s="117"/>
      <c r="Q17" s="135"/>
    </row>
    <row r="18" spans="1:17" ht="19.5" customHeight="1">
      <c r="A18" s="7"/>
      <c r="B18" s="83" t="s">
        <v>27</v>
      </c>
      <c r="C18" s="83" t="s">
        <v>39</v>
      </c>
      <c r="D18" s="87">
        <v>4</v>
      </c>
      <c r="E18" s="88">
        <v>3133</v>
      </c>
      <c r="F18" s="88">
        <v>12902</v>
      </c>
      <c r="G18" s="89" t="s">
        <v>46</v>
      </c>
      <c r="H18" s="89" t="s">
        <v>46</v>
      </c>
      <c r="I18" s="89" t="s">
        <v>46</v>
      </c>
      <c r="J18" s="89" t="s">
        <v>46</v>
      </c>
      <c r="K18" s="89" t="s">
        <v>46</v>
      </c>
      <c r="L18" s="89" t="s">
        <v>46</v>
      </c>
      <c r="M18" s="130"/>
      <c r="N18" s="12" t="s">
        <v>50</v>
      </c>
      <c r="O18" s="135"/>
      <c r="P18" s="132"/>
      <c r="Q18" s="146"/>
    </row>
    <row r="19" spans="1:17" ht="27" customHeight="1">
      <c r="A19" s="7"/>
      <c r="B19" s="83" t="s">
        <v>28</v>
      </c>
      <c r="C19" s="83" t="s">
        <v>40</v>
      </c>
      <c r="D19" s="87">
        <v>192</v>
      </c>
      <c r="E19" s="88">
        <v>3712</v>
      </c>
      <c r="F19" s="88">
        <v>17850</v>
      </c>
      <c r="G19" s="88">
        <v>3</v>
      </c>
      <c r="H19" s="88">
        <v>1645650</v>
      </c>
      <c r="I19" s="89" t="s">
        <v>46</v>
      </c>
      <c r="J19" s="89" t="s">
        <v>46</v>
      </c>
      <c r="K19" s="88">
        <v>3100000</v>
      </c>
      <c r="L19" s="88">
        <v>300000</v>
      </c>
      <c r="M19" s="98">
        <f>SUM(H19:L19)</f>
        <v>5045650</v>
      </c>
      <c r="N19" s="13" t="s">
        <v>404</v>
      </c>
      <c r="O19" s="136"/>
      <c r="Q19" s="133"/>
    </row>
    <row r="20" spans="1:17" ht="52.5" customHeight="1">
      <c r="A20" s="7"/>
      <c r="B20" s="83" t="s">
        <v>29</v>
      </c>
      <c r="C20" s="83" t="s">
        <v>41</v>
      </c>
      <c r="D20" s="87">
        <v>1215</v>
      </c>
      <c r="E20" s="88">
        <v>19106</v>
      </c>
      <c r="F20" s="88">
        <v>85124</v>
      </c>
      <c r="G20" s="88">
        <v>6</v>
      </c>
      <c r="H20" s="190">
        <v>19631250</v>
      </c>
      <c r="I20" s="89" t="s">
        <v>46</v>
      </c>
      <c r="J20" s="88">
        <v>14400000</v>
      </c>
      <c r="K20" s="88">
        <v>37596660</v>
      </c>
      <c r="L20" s="88">
        <v>600000</v>
      </c>
      <c r="M20" s="98">
        <f>SUM(H20:L20)</f>
        <v>72227910</v>
      </c>
      <c r="N20" s="11" t="s">
        <v>406</v>
      </c>
      <c r="O20" s="135"/>
      <c r="P20" s="133"/>
      <c r="Q20" s="133"/>
    </row>
    <row r="21" spans="1:17" ht="21.75" customHeight="1">
      <c r="A21" s="7"/>
      <c r="B21" s="83" t="s">
        <v>30</v>
      </c>
      <c r="C21" s="83" t="s">
        <v>42</v>
      </c>
      <c r="D21" s="87">
        <v>2</v>
      </c>
      <c r="E21" s="88">
        <v>198</v>
      </c>
      <c r="F21" s="88">
        <v>950</v>
      </c>
      <c r="G21" s="88">
        <v>3</v>
      </c>
      <c r="H21" s="89" t="s">
        <v>46</v>
      </c>
      <c r="I21" s="89" t="s">
        <v>46</v>
      </c>
      <c r="J21" s="89" t="s">
        <v>46</v>
      </c>
      <c r="K21" s="89" t="s">
        <v>46</v>
      </c>
      <c r="L21" s="89" t="s">
        <v>46</v>
      </c>
      <c r="M21" s="41" t="s">
        <v>46</v>
      </c>
      <c r="N21" s="13" t="s">
        <v>50</v>
      </c>
      <c r="O21" s="135"/>
      <c r="Q21" s="133"/>
    </row>
    <row r="22" spans="1:17" ht="24.75" customHeight="1">
      <c r="A22" s="7"/>
      <c r="B22" s="110" t="s">
        <v>31</v>
      </c>
      <c r="C22" s="111" t="s">
        <v>43</v>
      </c>
      <c r="D22" s="194">
        <v>4</v>
      </c>
      <c r="E22" s="107">
        <v>6963</v>
      </c>
      <c r="F22" s="107">
        <v>35183</v>
      </c>
      <c r="G22" s="108" t="s">
        <v>46</v>
      </c>
      <c r="H22" s="108" t="s">
        <v>46</v>
      </c>
      <c r="I22" s="108" t="s">
        <v>46</v>
      </c>
      <c r="J22" s="108" t="s">
        <v>46</v>
      </c>
      <c r="K22" s="108" t="s">
        <v>46</v>
      </c>
      <c r="L22" s="108" t="s">
        <v>46</v>
      </c>
      <c r="M22" s="41" t="s">
        <v>46</v>
      </c>
      <c r="N22" s="4"/>
      <c r="O22" s="117"/>
      <c r="Q22" s="135"/>
    </row>
    <row r="23" spans="1:17" ht="32.2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8">
        <v>1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33">
        <f>SUM(H23:L23)</f>
        <v>8783700</v>
      </c>
      <c r="N23" s="13" t="s">
        <v>280</v>
      </c>
      <c r="O23" s="117"/>
      <c r="Q23" s="135"/>
    </row>
    <row r="24" spans="1:17" ht="24.75" customHeight="1">
      <c r="A24" s="7"/>
      <c r="B24" s="83" t="s">
        <v>33</v>
      </c>
      <c r="C24" s="91" t="s">
        <v>44</v>
      </c>
      <c r="D24" s="141" t="s">
        <v>46</v>
      </c>
      <c r="E24" s="88">
        <v>1531</v>
      </c>
      <c r="F24" s="88">
        <v>7464</v>
      </c>
      <c r="G24" s="88">
        <v>1</v>
      </c>
      <c r="H24" s="89" t="s">
        <v>46</v>
      </c>
      <c r="I24" s="89" t="s">
        <v>46</v>
      </c>
      <c r="J24" s="89" t="s">
        <v>46</v>
      </c>
      <c r="K24" s="89" t="s">
        <v>46</v>
      </c>
      <c r="L24" s="89" t="s">
        <v>46</v>
      </c>
      <c r="M24" s="38" t="s">
        <v>46</v>
      </c>
      <c r="N24" s="8" t="s">
        <v>50</v>
      </c>
      <c r="O24" s="135"/>
      <c r="Q24" s="135"/>
    </row>
    <row r="25" spans="1:17">
      <c r="A25" s="209">
        <v>2</v>
      </c>
      <c r="B25" s="210"/>
      <c r="C25" s="210"/>
      <c r="D25" s="210"/>
      <c r="E25" s="210"/>
      <c r="F25" s="210"/>
      <c r="G25" s="210"/>
      <c r="H25" s="210"/>
      <c r="I25" s="210"/>
      <c r="J25" s="210"/>
      <c r="K25" s="210"/>
      <c r="L25" s="210"/>
      <c r="M25" s="210"/>
      <c r="N25" s="211"/>
      <c r="O25" s="117"/>
      <c r="Q25" s="118"/>
    </row>
    <row r="26" spans="1:17" ht="21.75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326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O26" s="117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178" t="s">
        <v>11</v>
      </c>
      <c r="J27" s="178" t="s">
        <v>12</v>
      </c>
      <c r="K27" s="178" t="s">
        <v>14</v>
      </c>
      <c r="L27" s="66" t="s">
        <v>9</v>
      </c>
      <c r="M27" s="66" t="s">
        <v>10</v>
      </c>
      <c r="N27" s="197"/>
      <c r="O27" s="135"/>
    </row>
    <row r="28" spans="1:17" ht="39.7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7170300</v>
      </c>
      <c r="I28" s="89" t="s">
        <v>46</v>
      </c>
      <c r="J28" s="88">
        <v>3600000</v>
      </c>
      <c r="K28" s="88">
        <v>6089480</v>
      </c>
      <c r="L28" s="89"/>
      <c r="M28" s="98">
        <f>SUM(H28:L28)</f>
        <v>16859780</v>
      </c>
      <c r="N28" s="187" t="s">
        <v>405</v>
      </c>
      <c r="O28" s="135"/>
      <c r="P28" s="1" t="s">
        <v>399</v>
      </c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38" t="s">
        <v>46</v>
      </c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50</v>
      </c>
      <c r="O29" s="11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O30" s="135"/>
    </row>
    <row r="31" spans="1:17" ht="16.5" customHeight="1">
      <c r="A31" s="5"/>
      <c r="B31" s="29" t="s">
        <v>66</v>
      </c>
      <c r="C31" s="91" t="s">
        <v>45</v>
      </c>
      <c r="D31" s="128" t="s">
        <v>46</v>
      </c>
      <c r="E31" s="28">
        <v>5869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O31" s="136"/>
      <c r="P31" s="24" t="s">
        <v>395</v>
      </c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>
        <v>1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135"/>
    </row>
    <row r="33" spans="1:18" ht="16.5" customHeight="1">
      <c r="A33" s="5"/>
      <c r="B33" s="29" t="s">
        <v>301</v>
      </c>
      <c r="C33" s="91" t="s">
        <v>45</v>
      </c>
      <c r="D33" s="28">
        <v>26</v>
      </c>
      <c r="E33" s="28">
        <v>314</v>
      </c>
      <c r="F33" s="28">
        <v>1484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/>
      <c r="P33" s="135"/>
    </row>
    <row r="34" spans="1:18" ht="21" customHeight="1">
      <c r="A34" s="5"/>
      <c r="B34" s="39" t="s">
        <v>303</v>
      </c>
      <c r="C34" s="91" t="s">
        <v>45</v>
      </c>
      <c r="D34" s="89" t="s">
        <v>46</v>
      </c>
      <c r="E34" s="88">
        <v>70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  <c r="P34" s="135"/>
    </row>
    <row r="35" spans="1:18" ht="16.5" customHeight="1">
      <c r="A35" s="5"/>
      <c r="B35" s="29" t="s">
        <v>369</v>
      </c>
      <c r="C35" s="91" t="s">
        <v>45</v>
      </c>
      <c r="D35" s="28">
        <v>8</v>
      </c>
      <c r="E35" s="171" t="s">
        <v>46</v>
      </c>
      <c r="F35" s="171" t="s">
        <v>46</v>
      </c>
      <c r="G35" s="128" t="s">
        <v>46</v>
      </c>
      <c r="H35" s="128" t="s">
        <v>46</v>
      </c>
      <c r="I35" s="128" t="s">
        <v>46</v>
      </c>
      <c r="J35" s="128" t="s">
        <v>46</v>
      </c>
      <c r="K35" s="128" t="s">
        <v>46</v>
      </c>
      <c r="L35" s="128" t="s">
        <v>46</v>
      </c>
      <c r="M35" s="128"/>
      <c r="N35" s="8"/>
      <c r="P35" s="135"/>
    </row>
    <row r="36" spans="1:18" ht="27.75" customHeight="1">
      <c r="A36" s="4"/>
      <c r="B36" s="24" t="s">
        <v>370</v>
      </c>
      <c r="C36" s="91" t="s">
        <v>45</v>
      </c>
      <c r="D36" s="5">
        <v>4</v>
      </c>
      <c r="E36" s="128" t="s">
        <v>46</v>
      </c>
      <c r="F36" s="128" t="s">
        <v>46</v>
      </c>
      <c r="G36" s="128" t="s">
        <v>46</v>
      </c>
      <c r="H36" s="128" t="s">
        <v>46</v>
      </c>
      <c r="I36" s="128" t="s">
        <v>46</v>
      </c>
      <c r="J36" s="128" t="s">
        <v>46</v>
      </c>
      <c r="K36" s="128" t="s">
        <v>46</v>
      </c>
      <c r="L36" s="128" t="s">
        <v>46</v>
      </c>
      <c r="M36" s="128" t="s">
        <v>46</v>
      </c>
      <c r="N36" s="4"/>
      <c r="P36" s="135"/>
    </row>
    <row r="37" spans="1:18" ht="21" customHeight="1">
      <c r="A37" s="4"/>
      <c r="B37" s="198" t="s">
        <v>302</v>
      </c>
      <c r="C37" s="199"/>
      <c r="D37" s="183">
        <v>2106</v>
      </c>
      <c r="E37" s="183">
        <v>81322</v>
      </c>
      <c r="F37" s="183">
        <v>399526</v>
      </c>
      <c r="G37" s="183">
        <v>23</v>
      </c>
      <c r="H37" s="183">
        <v>51698650</v>
      </c>
      <c r="I37" s="184" t="s">
        <v>46</v>
      </c>
      <c r="J37" s="183">
        <v>19750000</v>
      </c>
      <c r="K37" s="188">
        <v>60525800</v>
      </c>
      <c r="L37" s="183">
        <v>1800000</v>
      </c>
      <c r="M37" s="98">
        <f>SUM(H37:L37)</f>
        <v>133774450</v>
      </c>
      <c r="N37" s="32"/>
      <c r="P37" s="135"/>
    </row>
    <row r="38" spans="1:18" ht="22.5" customHeight="1">
      <c r="A38" s="69">
        <v>2</v>
      </c>
      <c r="B38" s="200" t="s">
        <v>73</v>
      </c>
      <c r="C38" s="20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39" t="s">
        <v>262</v>
      </c>
      <c r="P38" s="135"/>
    </row>
    <row r="39" spans="1:18" ht="21" customHeight="1">
      <c r="A39" s="9"/>
      <c r="B39" s="39" t="s">
        <v>68</v>
      </c>
      <c r="C39" s="39" t="s">
        <v>38</v>
      </c>
      <c r="D39" s="88">
        <v>3</v>
      </c>
      <c r="E39" s="88">
        <v>914</v>
      </c>
      <c r="F39" s="88">
        <v>4885</v>
      </c>
      <c r="G39" s="88">
        <v>1</v>
      </c>
      <c r="H39" s="88">
        <v>12703250</v>
      </c>
      <c r="I39" s="89" t="s">
        <v>46</v>
      </c>
      <c r="J39" s="89" t="s">
        <v>46</v>
      </c>
      <c r="K39" s="88">
        <v>2910540</v>
      </c>
      <c r="L39" s="88">
        <v>100000</v>
      </c>
      <c r="M39" s="98">
        <f>SUM(H39:L39)</f>
        <v>15713790</v>
      </c>
      <c r="N39" s="8" t="s">
        <v>331</v>
      </c>
      <c r="P39" s="135"/>
    </row>
    <row r="40" spans="1:18">
      <c r="A40" s="5"/>
      <c r="B40" s="39" t="s">
        <v>69</v>
      </c>
      <c r="C40" s="39" t="s">
        <v>70</v>
      </c>
      <c r="D40" s="85">
        <v>51</v>
      </c>
      <c r="E40" s="85">
        <v>318</v>
      </c>
      <c r="F40" s="85">
        <v>1281</v>
      </c>
      <c r="G40" s="86" t="s">
        <v>46</v>
      </c>
      <c r="H40" s="85">
        <v>247050</v>
      </c>
      <c r="I40" s="86" t="s">
        <v>46</v>
      </c>
      <c r="J40" s="85">
        <v>2500000</v>
      </c>
      <c r="K40" s="86" t="s">
        <v>46</v>
      </c>
      <c r="L40" s="86" t="s">
        <v>46</v>
      </c>
      <c r="M40" s="35">
        <f>SUM(H40:L40)</f>
        <v>2747050</v>
      </c>
      <c r="N40" s="8"/>
      <c r="P40" s="135"/>
    </row>
    <row r="41" spans="1:18">
      <c r="A41" s="5"/>
      <c r="B41" s="39" t="s">
        <v>71</v>
      </c>
      <c r="C41" s="39" t="s">
        <v>72</v>
      </c>
      <c r="D41" s="86" t="s">
        <v>46</v>
      </c>
      <c r="E41" s="85">
        <v>239</v>
      </c>
      <c r="F41" s="85">
        <v>1166</v>
      </c>
      <c r="G41" s="86" t="s">
        <v>46</v>
      </c>
      <c r="H41" s="86" t="s">
        <v>46</v>
      </c>
      <c r="I41" s="86" t="s">
        <v>46</v>
      </c>
      <c r="J41" s="86" t="s">
        <v>46</v>
      </c>
      <c r="K41" s="86" t="s">
        <v>46</v>
      </c>
      <c r="L41" s="86" t="s">
        <v>46</v>
      </c>
      <c r="M41" s="22" t="s">
        <v>46</v>
      </c>
      <c r="N41" s="8"/>
      <c r="P41" s="135"/>
      <c r="Q41" s="146"/>
      <c r="R41" s="146"/>
    </row>
    <row r="42" spans="1:18">
      <c r="A42" s="5"/>
      <c r="B42" s="24" t="s">
        <v>371</v>
      </c>
      <c r="C42" s="39" t="s">
        <v>72</v>
      </c>
      <c r="D42" s="5">
        <v>14</v>
      </c>
      <c r="E42" s="171">
        <v>14</v>
      </c>
      <c r="F42" s="171">
        <v>122</v>
      </c>
      <c r="G42" s="128" t="s">
        <v>46</v>
      </c>
      <c r="H42" s="128" t="s">
        <v>46</v>
      </c>
      <c r="I42" s="128" t="s">
        <v>46</v>
      </c>
      <c r="J42" s="128" t="s">
        <v>46</v>
      </c>
      <c r="K42" s="128" t="s">
        <v>46</v>
      </c>
      <c r="L42" s="128" t="s">
        <v>46</v>
      </c>
      <c r="M42" s="128" t="s">
        <v>46</v>
      </c>
      <c r="N42" s="8"/>
      <c r="P42" s="135"/>
    </row>
    <row r="43" spans="1:18">
      <c r="A43" s="4"/>
      <c r="B43" s="202" t="s">
        <v>47</v>
      </c>
      <c r="C43" s="203"/>
      <c r="D43" s="14">
        <f>SUM(D39:D42)</f>
        <v>68</v>
      </c>
      <c r="E43" s="14">
        <f>SUM(E39:E42)</f>
        <v>1485</v>
      </c>
      <c r="F43" s="14">
        <f>SUM(F39:F42)</f>
        <v>7454</v>
      </c>
      <c r="G43" s="33">
        <f>SUM(G39:G41)</f>
        <v>1</v>
      </c>
      <c r="H43" s="33">
        <f>SUM(H39:H42)</f>
        <v>12950300</v>
      </c>
      <c r="I43" s="32" t="s">
        <v>46</v>
      </c>
      <c r="J43" s="33">
        <f>SUM(J40:J41)</f>
        <v>2500000</v>
      </c>
      <c r="K43" s="33">
        <f>SUM(K39:K41)</f>
        <v>2910540</v>
      </c>
      <c r="L43" s="33">
        <f>SUM(L39:L41)</f>
        <v>100000</v>
      </c>
      <c r="M43" s="146">
        <f>SUM(H43:L43)</f>
        <v>18460840</v>
      </c>
      <c r="N43" s="8"/>
      <c r="P43" s="132"/>
    </row>
    <row r="44" spans="1:18" ht="21" customHeight="1">
      <c r="A44" s="5">
        <v>3</v>
      </c>
      <c r="B44" s="204" t="s">
        <v>76</v>
      </c>
      <c r="C44" s="205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39" t="s">
        <v>262</v>
      </c>
    </row>
    <row r="45" spans="1:18" ht="19.5" customHeight="1">
      <c r="A45" s="4"/>
      <c r="B45" s="39" t="s">
        <v>77</v>
      </c>
      <c r="C45" s="39" t="s">
        <v>78</v>
      </c>
      <c r="D45" s="85">
        <v>8</v>
      </c>
      <c r="E45" s="85">
        <v>173</v>
      </c>
      <c r="F45" s="85">
        <v>931</v>
      </c>
      <c r="G45" s="85">
        <v>5</v>
      </c>
      <c r="H45" s="86" t="s">
        <v>46</v>
      </c>
      <c r="I45" s="86" t="s">
        <v>46</v>
      </c>
      <c r="J45" s="86" t="s">
        <v>46</v>
      </c>
      <c r="K45" s="85">
        <v>1472688</v>
      </c>
      <c r="L45" s="85">
        <v>500000</v>
      </c>
      <c r="M45" s="22">
        <f>SUM(K45:L45)</f>
        <v>1972688</v>
      </c>
      <c r="N45" s="13" t="s">
        <v>272</v>
      </c>
    </row>
    <row r="46" spans="1:18">
      <c r="A46" s="4"/>
      <c r="B46" s="39" t="s">
        <v>79</v>
      </c>
      <c r="C46" s="39" t="s">
        <v>72</v>
      </c>
      <c r="D46" s="86" t="s">
        <v>46</v>
      </c>
      <c r="E46" s="85" t="s">
        <v>46</v>
      </c>
      <c r="F46" s="85" t="s">
        <v>46</v>
      </c>
      <c r="G46" s="86" t="s">
        <v>46</v>
      </c>
      <c r="H46" s="86" t="s">
        <v>46</v>
      </c>
      <c r="I46" s="86" t="s">
        <v>46</v>
      </c>
      <c r="J46" s="86" t="s">
        <v>46</v>
      </c>
      <c r="K46" s="86" t="s">
        <v>46</v>
      </c>
      <c r="L46" s="86" t="s">
        <v>46</v>
      </c>
      <c r="M46" s="22" t="s">
        <v>46</v>
      </c>
      <c r="N46" s="4"/>
      <c r="P46" s="24"/>
    </row>
    <row r="47" spans="1:18">
      <c r="A47" s="4"/>
      <c r="B47" s="39" t="s">
        <v>80</v>
      </c>
      <c r="C47" s="39" t="s">
        <v>81</v>
      </c>
      <c r="D47" s="86" t="s">
        <v>46</v>
      </c>
      <c r="E47" s="85">
        <v>476</v>
      </c>
      <c r="F47" s="85">
        <v>2140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27" t="s">
        <v>46</v>
      </c>
      <c r="N47" s="21"/>
      <c r="P47" s="24"/>
    </row>
    <row r="48" spans="1:18">
      <c r="A48" s="4"/>
      <c r="B48" s="39" t="s">
        <v>82</v>
      </c>
      <c r="C48" s="39" t="s">
        <v>41</v>
      </c>
      <c r="D48" s="85">
        <v>2</v>
      </c>
      <c r="E48" s="85">
        <v>6</v>
      </c>
      <c r="F48" s="85">
        <v>42</v>
      </c>
      <c r="G48" s="86" t="s">
        <v>46</v>
      </c>
      <c r="H48" s="86" t="s">
        <v>46</v>
      </c>
      <c r="I48" s="86" t="s">
        <v>46</v>
      </c>
      <c r="J48" s="86" t="s">
        <v>46</v>
      </c>
      <c r="K48" s="85">
        <v>40650</v>
      </c>
      <c r="L48" s="86" t="s">
        <v>46</v>
      </c>
      <c r="M48" s="14">
        <f>SUM(K48:L48)</f>
        <v>40650</v>
      </c>
      <c r="N48" s="4" t="s">
        <v>339</v>
      </c>
      <c r="P48" s="24"/>
    </row>
    <row r="49" spans="1:19" ht="28.5" customHeight="1">
      <c r="A49" s="4"/>
      <c r="B49" s="12" t="s">
        <v>83</v>
      </c>
      <c r="C49" s="91" t="s">
        <v>45</v>
      </c>
      <c r="D49" s="88">
        <v>74</v>
      </c>
      <c r="E49" s="88">
        <v>260</v>
      </c>
      <c r="F49" s="88">
        <v>1638</v>
      </c>
      <c r="G49" s="88">
        <v>4</v>
      </c>
      <c r="H49" s="89" t="s">
        <v>46</v>
      </c>
      <c r="I49" s="89" t="s">
        <v>46</v>
      </c>
      <c r="J49" s="89" t="s">
        <v>46</v>
      </c>
      <c r="K49" s="88">
        <v>3145064</v>
      </c>
      <c r="L49" s="88">
        <v>400000</v>
      </c>
      <c r="M49" s="127">
        <f>SUM(K49:L49)</f>
        <v>3545064</v>
      </c>
      <c r="N49" s="11" t="s">
        <v>271</v>
      </c>
      <c r="P49" s="24"/>
    </row>
    <row r="50" spans="1:19" ht="18.75" customHeight="1">
      <c r="A50" s="18"/>
      <c r="B50" s="39" t="s">
        <v>84</v>
      </c>
      <c r="C50" s="91" t="s">
        <v>45</v>
      </c>
      <c r="D50" s="85">
        <v>20</v>
      </c>
      <c r="E50" s="85">
        <v>20</v>
      </c>
      <c r="F50" s="85">
        <v>105</v>
      </c>
      <c r="G50" s="86" t="s">
        <v>46</v>
      </c>
      <c r="H50" s="85">
        <v>89100</v>
      </c>
      <c r="I50" s="86" t="s">
        <v>46</v>
      </c>
      <c r="J50" s="85">
        <v>1000000</v>
      </c>
      <c r="K50" s="85">
        <v>441320</v>
      </c>
      <c r="L50" s="86" t="s">
        <v>46</v>
      </c>
      <c r="M50" s="22">
        <f>SUM(H50:L50)</f>
        <v>1530420</v>
      </c>
      <c r="N50" s="142" t="s">
        <v>338</v>
      </c>
      <c r="P50" s="24"/>
      <c r="Q50" s="114">
        <f>SUM(E45:E51)</f>
        <v>1032</v>
      </c>
      <c r="R50" s="114">
        <f>SUM(F45:F51)</f>
        <v>5329</v>
      </c>
    </row>
    <row r="51" spans="1:19" ht="20.25" customHeight="1">
      <c r="A51" s="5"/>
      <c r="B51" s="39" t="s">
        <v>85</v>
      </c>
      <c r="C51" s="91" t="s">
        <v>45</v>
      </c>
      <c r="D51" s="85">
        <v>23</v>
      </c>
      <c r="E51" s="85">
        <v>97</v>
      </c>
      <c r="F51" s="85">
        <v>473</v>
      </c>
      <c r="G51" s="86" t="s">
        <v>46</v>
      </c>
      <c r="H51" s="86" t="s">
        <v>46</v>
      </c>
      <c r="I51" s="86" t="s">
        <v>46</v>
      </c>
      <c r="J51" s="86" t="s">
        <v>46</v>
      </c>
      <c r="K51" s="86" t="s">
        <v>46</v>
      </c>
      <c r="L51" s="86" t="s">
        <v>46</v>
      </c>
      <c r="M51" s="20" t="s">
        <v>46</v>
      </c>
      <c r="N51" s="26"/>
    </row>
    <row r="52" spans="1:19" ht="22.5" customHeight="1">
      <c r="A52" s="9"/>
      <c r="B52" s="32" t="s">
        <v>47</v>
      </c>
      <c r="C52" s="2"/>
      <c r="D52" s="98">
        <f>SUM(D45:D51)</f>
        <v>127</v>
      </c>
      <c r="E52" s="98">
        <f>SUM(E45:E51)</f>
        <v>1032</v>
      </c>
      <c r="F52" s="98">
        <f>SUM(F45:F51)</f>
        <v>5329</v>
      </c>
      <c r="G52" s="114">
        <f>SUM(G45:G51)</f>
        <v>9</v>
      </c>
      <c r="H52" s="114">
        <v>89100</v>
      </c>
      <c r="I52" s="115" t="s">
        <v>46</v>
      </c>
      <c r="J52" s="114">
        <v>1000000</v>
      </c>
      <c r="K52" s="114">
        <f>K45+K48+K49+K50</f>
        <v>5099722</v>
      </c>
      <c r="L52" s="114">
        <f>SUM(L45:L51)</f>
        <v>900000</v>
      </c>
      <c r="M52" s="98">
        <f>SUM(M45:M51)</f>
        <v>7088822</v>
      </c>
      <c r="N52" s="31"/>
    </row>
    <row r="53" spans="1:19" s="24" customFormat="1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1"/>
      <c r="P53" s="1"/>
    </row>
    <row r="54" spans="1:19" ht="20.2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</row>
    <row r="55" spans="1:19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8</v>
      </c>
      <c r="I55" s="166" t="s">
        <v>11</v>
      </c>
      <c r="J55" s="166" t="s">
        <v>12</v>
      </c>
      <c r="K55" s="166" t="s">
        <v>14</v>
      </c>
      <c r="L55" s="166" t="s">
        <v>9</v>
      </c>
      <c r="M55" s="166" t="s">
        <v>10</v>
      </c>
      <c r="N55" s="197"/>
    </row>
    <row r="56" spans="1:19" ht="24.75" customHeight="1">
      <c r="A56" s="176"/>
      <c r="B56" s="204" t="s">
        <v>87</v>
      </c>
      <c r="C56" s="224"/>
      <c r="D56" s="205"/>
      <c r="E56" s="26"/>
      <c r="F56" s="26"/>
      <c r="G56" s="26"/>
      <c r="H56" s="26"/>
      <c r="I56" s="26"/>
      <c r="J56" s="26"/>
      <c r="K56" s="26"/>
      <c r="L56" s="26"/>
      <c r="M56" s="26"/>
      <c r="N56" s="39" t="s">
        <v>262</v>
      </c>
    </row>
    <row r="57" spans="1:19" ht="21.75" customHeight="1">
      <c r="A57" s="176"/>
      <c r="B57" s="39" t="s">
        <v>88</v>
      </c>
      <c r="C57" s="39" t="s">
        <v>72</v>
      </c>
      <c r="D57" s="88">
        <v>64</v>
      </c>
      <c r="E57" s="88">
        <v>64</v>
      </c>
      <c r="F57" s="88">
        <v>361</v>
      </c>
      <c r="G57" s="88">
        <v>4</v>
      </c>
      <c r="H57" s="88">
        <v>128250</v>
      </c>
      <c r="I57" s="89" t="s">
        <v>46</v>
      </c>
      <c r="J57" s="88">
        <v>1500000</v>
      </c>
      <c r="K57" s="88">
        <v>661980</v>
      </c>
      <c r="L57" s="88">
        <v>300000</v>
      </c>
      <c r="M57" s="52">
        <f>SUM(H57:L57)</f>
        <v>2590230</v>
      </c>
      <c r="N57" s="13" t="s">
        <v>345</v>
      </c>
      <c r="P57" s="135"/>
    </row>
    <row r="58" spans="1:19" ht="18.75" customHeight="1">
      <c r="A58" s="176"/>
      <c r="B58" s="39" t="s">
        <v>90</v>
      </c>
      <c r="C58" s="39" t="s">
        <v>72</v>
      </c>
      <c r="D58" s="88">
        <v>64</v>
      </c>
      <c r="E58" s="88">
        <v>64</v>
      </c>
      <c r="F58" s="88">
        <v>252</v>
      </c>
      <c r="G58" s="88">
        <v>8</v>
      </c>
      <c r="H58" s="88">
        <v>197550</v>
      </c>
      <c r="I58" s="88" t="s">
        <v>46</v>
      </c>
      <c r="J58" s="88">
        <v>3200000</v>
      </c>
      <c r="K58" s="88">
        <v>1412224</v>
      </c>
      <c r="L58" s="88">
        <v>800000</v>
      </c>
      <c r="M58" s="52">
        <f>SUM(H58:L58)</f>
        <v>5609774</v>
      </c>
      <c r="N58" s="13" t="s">
        <v>386</v>
      </c>
      <c r="P58" s="135"/>
    </row>
    <row r="59" spans="1:19" ht="21" customHeight="1">
      <c r="A59" s="4"/>
      <c r="B59" s="73" t="s">
        <v>92</v>
      </c>
      <c r="C59" s="73" t="s">
        <v>72</v>
      </c>
      <c r="D59" s="88">
        <v>91</v>
      </c>
      <c r="E59" s="88">
        <v>91</v>
      </c>
      <c r="F59" s="88">
        <v>265</v>
      </c>
      <c r="G59" s="89" t="s">
        <v>46</v>
      </c>
      <c r="H59" s="88">
        <v>135900</v>
      </c>
      <c r="I59" s="89" t="s">
        <v>46</v>
      </c>
      <c r="J59" s="88">
        <v>200000</v>
      </c>
      <c r="K59" s="88">
        <v>2746670</v>
      </c>
      <c r="L59" s="89" t="s">
        <v>46</v>
      </c>
      <c r="M59" s="42">
        <f>SUM(H59:L59)</f>
        <v>3082570</v>
      </c>
      <c r="N59" s="13" t="s">
        <v>346</v>
      </c>
      <c r="P59" s="135"/>
    </row>
    <row r="60" spans="1:19" ht="23.25" customHeight="1">
      <c r="A60" s="4"/>
      <c r="B60" s="39" t="s">
        <v>94</v>
      </c>
      <c r="C60" s="39" t="s">
        <v>42</v>
      </c>
      <c r="D60" s="88">
        <v>33</v>
      </c>
      <c r="E60" s="88">
        <v>1879</v>
      </c>
      <c r="F60" s="88">
        <v>8006</v>
      </c>
      <c r="G60" s="89" t="s">
        <v>46</v>
      </c>
      <c r="H60" s="88">
        <v>6476400</v>
      </c>
      <c r="I60" s="89" t="s">
        <v>46</v>
      </c>
      <c r="J60" s="89" t="s">
        <v>46</v>
      </c>
      <c r="K60" s="88">
        <v>15276270</v>
      </c>
      <c r="L60" s="89" t="s">
        <v>46</v>
      </c>
      <c r="M60" s="143">
        <f>SUM(H60:L60)</f>
        <v>21752670</v>
      </c>
      <c r="N60" s="36" t="s">
        <v>385</v>
      </c>
      <c r="P60" s="135"/>
    </row>
    <row r="61" spans="1:19" ht="21" customHeight="1">
      <c r="A61" s="4"/>
      <c r="B61" s="39" t="s">
        <v>95</v>
      </c>
      <c r="C61" s="91" t="s">
        <v>43</v>
      </c>
      <c r="D61" s="177" t="s">
        <v>46</v>
      </c>
      <c r="E61" s="88">
        <v>1914</v>
      </c>
      <c r="F61" s="88">
        <v>7029</v>
      </c>
      <c r="G61" s="89" t="s">
        <v>46</v>
      </c>
      <c r="H61" s="88">
        <v>2498400</v>
      </c>
      <c r="I61" s="89" t="s">
        <v>46</v>
      </c>
      <c r="J61" s="89" t="s">
        <v>46</v>
      </c>
      <c r="K61" s="88">
        <v>4878000</v>
      </c>
      <c r="L61" s="89" t="s">
        <v>46</v>
      </c>
      <c r="M61" s="52">
        <f>SUM(H61:L61)</f>
        <v>7376400</v>
      </c>
      <c r="N61" s="13" t="s">
        <v>387</v>
      </c>
      <c r="P61" s="119"/>
    </row>
    <row r="62" spans="1:19" ht="22.5" customHeight="1">
      <c r="A62" s="4"/>
      <c r="B62" s="39" t="s">
        <v>97</v>
      </c>
      <c r="C62" s="91" t="s">
        <v>43</v>
      </c>
      <c r="D62" s="88">
        <v>1</v>
      </c>
      <c r="E62" s="88">
        <v>681</v>
      </c>
      <c r="F62" s="88">
        <v>3064</v>
      </c>
      <c r="G62" s="89" t="s">
        <v>46</v>
      </c>
      <c r="H62" s="89" t="s">
        <v>46</v>
      </c>
      <c r="I62" s="89" t="s">
        <v>46</v>
      </c>
      <c r="J62" s="89" t="s">
        <v>46</v>
      </c>
      <c r="K62" s="88">
        <v>5550466</v>
      </c>
      <c r="L62" s="89" t="s">
        <v>46</v>
      </c>
      <c r="M62" s="52">
        <f>SUM(K62:L62)</f>
        <v>5550466</v>
      </c>
      <c r="N62" s="13"/>
      <c r="P62" s="135"/>
      <c r="Q62" s="33">
        <f>SUM(D57:D63)</f>
        <v>255</v>
      </c>
      <c r="R62" s="33">
        <f>SUM(E57:E63)</f>
        <v>4693</v>
      </c>
      <c r="S62" s="33">
        <f>SUM(F57:F63)</f>
        <v>18977</v>
      </c>
    </row>
    <row r="63" spans="1:19" ht="19.5" customHeight="1">
      <c r="A63" s="5"/>
      <c r="B63" s="39" t="s">
        <v>376</v>
      </c>
      <c r="C63" s="91" t="s">
        <v>43</v>
      </c>
      <c r="D63" s="88">
        <v>2</v>
      </c>
      <c r="E63" s="88" t="s">
        <v>46</v>
      </c>
      <c r="F63" s="88" t="s">
        <v>46</v>
      </c>
      <c r="G63" s="89" t="s">
        <v>46</v>
      </c>
      <c r="H63" s="89" t="s">
        <v>46</v>
      </c>
      <c r="I63" s="89" t="s">
        <v>46</v>
      </c>
      <c r="J63" s="89" t="s">
        <v>46</v>
      </c>
      <c r="K63" s="88" t="s">
        <v>46</v>
      </c>
      <c r="L63" s="89" t="s">
        <v>46</v>
      </c>
      <c r="M63" s="42" t="s">
        <v>46</v>
      </c>
      <c r="N63" s="13"/>
      <c r="O63" s="173"/>
      <c r="P63" s="135"/>
    </row>
    <row r="64" spans="1:19">
      <c r="A64" s="4"/>
      <c r="B64" s="202" t="s">
        <v>47</v>
      </c>
      <c r="C64" s="203"/>
      <c r="D64" s="14">
        <f>SUM(D57:D63)</f>
        <v>255</v>
      </c>
      <c r="E64" s="14">
        <f>SUM(E57:E63)</f>
        <v>4693</v>
      </c>
      <c r="F64" s="14">
        <f>SUM(F57:F63)</f>
        <v>18977</v>
      </c>
      <c r="G64" s="33">
        <f>SUM(G53:G63)</f>
        <v>12</v>
      </c>
      <c r="H64" s="33">
        <f>SUM(H53:H63)</f>
        <v>9436500</v>
      </c>
      <c r="I64" s="43" t="s">
        <v>46</v>
      </c>
      <c r="J64" s="33">
        <f>SUM(J53:J63)</f>
        <v>4900000</v>
      </c>
      <c r="K64" s="143">
        <f>SUM(K57:K63)</f>
        <v>30525610</v>
      </c>
      <c r="L64" s="33">
        <f>SUM(L53:L63)</f>
        <v>1100000</v>
      </c>
      <c r="M64" s="124">
        <f>SUM(H64:L64)</f>
        <v>45962110</v>
      </c>
      <c r="N64" s="14"/>
      <c r="P64" s="135"/>
    </row>
    <row r="65" spans="1:18" ht="18.75" customHeight="1">
      <c r="A65" s="70">
        <v>5</v>
      </c>
      <c r="B65" s="214" t="s">
        <v>253</v>
      </c>
      <c r="C65" s="215"/>
      <c r="D65" s="3"/>
      <c r="E65" s="98"/>
      <c r="F65" s="3"/>
      <c r="G65" s="3"/>
      <c r="H65" s="3"/>
      <c r="I65" s="3"/>
      <c r="J65" s="3"/>
      <c r="K65" s="3"/>
      <c r="L65" s="3"/>
      <c r="M65" s="3"/>
      <c r="N65" s="3"/>
      <c r="P65" s="135"/>
    </row>
    <row r="66" spans="1:18">
      <c r="A66" s="4"/>
      <c r="B66" s="39" t="s">
        <v>99</v>
      </c>
      <c r="C66" s="39" t="s">
        <v>100</v>
      </c>
      <c r="D66" s="88" t="s">
        <v>46</v>
      </c>
      <c r="E66" s="88" t="s">
        <v>46</v>
      </c>
      <c r="F66" s="88" t="s">
        <v>46</v>
      </c>
      <c r="G66" s="89" t="s">
        <v>46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372</v>
      </c>
      <c r="O66" s="135"/>
      <c r="P66" s="135"/>
    </row>
    <row r="67" spans="1:18" ht="38.25" customHeight="1">
      <c r="A67" s="4"/>
      <c r="B67" s="39" t="s">
        <v>102</v>
      </c>
      <c r="C67" s="39" t="s">
        <v>103</v>
      </c>
      <c r="D67" s="88">
        <v>853</v>
      </c>
      <c r="E67" s="88">
        <v>853</v>
      </c>
      <c r="F67" s="88">
        <v>3810</v>
      </c>
      <c r="G67" s="88">
        <v>3</v>
      </c>
      <c r="H67" s="89" t="s">
        <v>46</v>
      </c>
      <c r="I67" s="89" t="s">
        <v>46</v>
      </c>
      <c r="J67" s="88">
        <v>52340000</v>
      </c>
      <c r="K67" s="88">
        <v>2635348</v>
      </c>
      <c r="L67" s="88">
        <v>300000</v>
      </c>
      <c r="M67" s="52">
        <f>SUM(J67:L67)</f>
        <v>55275348</v>
      </c>
      <c r="N67" s="11" t="s">
        <v>383</v>
      </c>
      <c r="O67" s="135"/>
      <c r="P67" s="135"/>
    </row>
    <row r="68" spans="1:18" ht="20.25" customHeight="1">
      <c r="A68" s="4"/>
      <c r="B68" s="39" t="s">
        <v>105</v>
      </c>
      <c r="C68" s="91" t="s">
        <v>45</v>
      </c>
      <c r="D68" s="85">
        <v>950</v>
      </c>
      <c r="E68" s="85">
        <v>950</v>
      </c>
      <c r="F68" s="85">
        <v>4550</v>
      </c>
      <c r="G68" s="86" t="s">
        <v>46</v>
      </c>
      <c r="H68" s="86" t="s">
        <v>46</v>
      </c>
      <c r="I68" s="86" t="s">
        <v>46</v>
      </c>
      <c r="J68" s="86" t="s">
        <v>46</v>
      </c>
      <c r="K68" s="85">
        <v>1544620</v>
      </c>
      <c r="L68" s="86" t="s">
        <v>46</v>
      </c>
      <c r="M68" s="40">
        <v>1544620</v>
      </c>
      <c r="N68" s="13" t="s">
        <v>396</v>
      </c>
      <c r="O68" s="136"/>
      <c r="P68" s="135"/>
    </row>
    <row r="69" spans="1:18" ht="19.5" customHeight="1">
      <c r="A69" s="4"/>
      <c r="B69" s="39" t="s">
        <v>107</v>
      </c>
      <c r="C69" s="91" t="s">
        <v>45</v>
      </c>
      <c r="D69" s="77">
        <v>376</v>
      </c>
      <c r="E69" s="77">
        <v>376</v>
      </c>
      <c r="F69" s="77">
        <v>2466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397</v>
      </c>
      <c r="O69" s="135"/>
      <c r="P69" s="135" t="s">
        <v>399</v>
      </c>
    </row>
    <row r="70" spans="1:18">
      <c r="A70" s="5"/>
      <c r="B70" s="39" t="s">
        <v>109</v>
      </c>
      <c r="C70" s="91" t="s">
        <v>45</v>
      </c>
      <c r="D70" s="77">
        <v>123</v>
      </c>
      <c r="E70" s="77">
        <v>111</v>
      </c>
      <c r="F70" s="77">
        <v>578</v>
      </c>
      <c r="G70" s="88">
        <v>1</v>
      </c>
      <c r="H70" s="89" t="s">
        <v>46</v>
      </c>
      <c r="I70" s="89" t="s">
        <v>46</v>
      </c>
      <c r="J70" s="89" t="s">
        <v>46</v>
      </c>
      <c r="K70" s="89" t="s">
        <v>46</v>
      </c>
      <c r="L70" s="88">
        <v>100000</v>
      </c>
      <c r="M70" s="42">
        <v>100000</v>
      </c>
      <c r="N70" s="13" t="s">
        <v>110</v>
      </c>
      <c r="O70" s="135"/>
      <c r="P70" s="117"/>
    </row>
    <row r="71" spans="1:18" ht="18.75" customHeight="1">
      <c r="A71" s="4"/>
      <c r="B71" s="39" t="s">
        <v>111</v>
      </c>
      <c r="C71" s="91" t="s">
        <v>45</v>
      </c>
      <c r="D71" s="77">
        <v>112</v>
      </c>
      <c r="E71" s="77">
        <v>115</v>
      </c>
      <c r="F71" s="77">
        <v>640</v>
      </c>
      <c r="G71" s="88">
        <v>1</v>
      </c>
      <c r="H71" s="89" t="s">
        <v>46</v>
      </c>
      <c r="I71" s="89" t="s">
        <v>46</v>
      </c>
      <c r="J71" s="89" t="s">
        <v>46</v>
      </c>
      <c r="K71" s="89" t="s">
        <v>46</v>
      </c>
      <c r="L71" s="88">
        <v>100000</v>
      </c>
      <c r="M71" s="42">
        <f>SUM(L71)</f>
        <v>100000</v>
      </c>
      <c r="N71" s="13" t="s">
        <v>340</v>
      </c>
      <c r="O71" s="136"/>
      <c r="P71" s="117"/>
    </row>
    <row r="72" spans="1:18" ht="21.75" customHeight="1">
      <c r="A72" s="4"/>
      <c r="B72" s="39" t="s">
        <v>113</v>
      </c>
      <c r="C72" s="91" t="s">
        <v>45</v>
      </c>
      <c r="D72" s="77">
        <v>201</v>
      </c>
      <c r="E72" s="77">
        <v>191</v>
      </c>
      <c r="F72" s="77">
        <v>1191</v>
      </c>
      <c r="G72" s="89" t="s">
        <v>46</v>
      </c>
      <c r="H72" s="89" t="s">
        <v>46</v>
      </c>
      <c r="I72" s="89" t="s">
        <v>46</v>
      </c>
      <c r="J72" s="89" t="s">
        <v>46</v>
      </c>
      <c r="K72" s="89" t="s">
        <v>46</v>
      </c>
      <c r="L72" s="89" t="s">
        <v>46</v>
      </c>
      <c r="M72" s="41" t="s">
        <v>46</v>
      </c>
      <c r="N72" s="13" t="s">
        <v>398</v>
      </c>
      <c r="O72" s="136"/>
      <c r="P72" s="135"/>
    </row>
    <row r="73" spans="1:18" ht="18" customHeight="1">
      <c r="A73" s="4"/>
      <c r="B73" s="39" t="s">
        <v>114</v>
      </c>
      <c r="C73" s="91" t="s">
        <v>45</v>
      </c>
      <c r="D73" s="77">
        <v>39</v>
      </c>
      <c r="E73" s="77">
        <v>364</v>
      </c>
      <c r="F73" s="77">
        <v>1769</v>
      </c>
      <c r="G73" s="89" t="s">
        <v>46</v>
      </c>
      <c r="H73" s="89" t="s">
        <v>46</v>
      </c>
      <c r="I73" s="89" t="s">
        <v>46</v>
      </c>
      <c r="J73" s="89" t="s">
        <v>46</v>
      </c>
      <c r="K73" s="89" t="s">
        <v>46</v>
      </c>
      <c r="L73" s="89" t="s">
        <v>46</v>
      </c>
      <c r="M73" s="41" t="s">
        <v>46</v>
      </c>
      <c r="N73" s="13" t="s">
        <v>110</v>
      </c>
      <c r="O73" s="135"/>
      <c r="P73" s="135"/>
      <c r="Q73" s="98">
        <f>SUM(E66:E75)</f>
        <v>4010</v>
      </c>
      <c r="R73" s="98">
        <f>SUM(F66:F75)</f>
        <v>20284</v>
      </c>
    </row>
    <row r="74" spans="1:18" ht="18.75" customHeight="1">
      <c r="A74" s="4"/>
      <c r="B74" s="39" t="s">
        <v>115</v>
      </c>
      <c r="C74" s="91" t="s">
        <v>45</v>
      </c>
      <c r="D74" s="77">
        <v>41</v>
      </c>
      <c r="E74" s="77">
        <v>650</v>
      </c>
      <c r="F74" s="77">
        <v>3280</v>
      </c>
      <c r="G74" s="89" t="s">
        <v>46</v>
      </c>
      <c r="H74" s="89" t="s">
        <v>46</v>
      </c>
      <c r="I74" s="89" t="s">
        <v>46</v>
      </c>
      <c r="J74" s="89" t="s">
        <v>46</v>
      </c>
      <c r="K74" s="89" t="s">
        <v>46</v>
      </c>
      <c r="L74" s="89" t="s">
        <v>46</v>
      </c>
      <c r="M74" s="41" t="s">
        <v>46</v>
      </c>
      <c r="N74" s="13" t="s">
        <v>110</v>
      </c>
      <c r="O74" s="135"/>
      <c r="P74" s="135"/>
    </row>
    <row r="75" spans="1:18">
      <c r="A75" s="4"/>
      <c r="B75" s="4" t="s">
        <v>314</v>
      </c>
      <c r="C75" s="91" t="s">
        <v>45</v>
      </c>
      <c r="D75" s="5">
        <v>2</v>
      </c>
      <c r="E75" s="171">
        <v>400</v>
      </c>
      <c r="F75" s="171">
        <v>2000</v>
      </c>
      <c r="G75" s="128" t="s">
        <v>46</v>
      </c>
      <c r="H75" s="128" t="s">
        <v>46</v>
      </c>
      <c r="I75" s="128" t="s">
        <v>46</v>
      </c>
      <c r="J75" s="128" t="s">
        <v>46</v>
      </c>
      <c r="K75" s="128" t="s">
        <v>46</v>
      </c>
      <c r="L75" s="128" t="s">
        <v>46</v>
      </c>
      <c r="M75" s="128" t="s">
        <v>46</v>
      </c>
      <c r="N75" s="4"/>
      <c r="O75" s="135"/>
      <c r="P75" s="135"/>
    </row>
    <row r="76" spans="1:18" ht="18.75" customHeight="1">
      <c r="A76" s="4"/>
      <c r="B76" s="216" t="s">
        <v>47</v>
      </c>
      <c r="C76" s="217"/>
      <c r="D76" s="35">
        <f>SUM(D67:D75)</f>
        <v>2697</v>
      </c>
      <c r="E76" s="35">
        <f>SUM(E67:E75)</f>
        <v>4010</v>
      </c>
      <c r="F76" s="35">
        <f>SUM(F67:F75)</f>
        <v>20284</v>
      </c>
      <c r="G76" s="43">
        <v>5</v>
      </c>
      <c r="H76" s="44" t="s">
        <v>46</v>
      </c>
      <c r="I76" s="44" t="s">
        <v>46</v>
      </c>
      <c r="J76" s="96">
        <v>52340000</v>
      </c>
      <c r="K76" s="43">
        <f>SUM(K67:K74)</f>
        <v>4179968</v>
      </c>
      <c r="L76" s="43">
        <f>SUM(L67:L75)</f>
        <v>500000</v>
      </c>
      <c r="M76" s="192">
        <f>SUM(J76:L76)</f>
        <v>57019968</v>
      </c>
      <c r="N76" s="32"/>
      <c r="O76" s="135"/>
      <c r="P76" s="135"/>
    </row>
    <row r="77" spans="1:18" ht="18.75" customHeight="1">
      <c r="A77" s="78">
        <v>6</v>
      </c>
      <c r="B77" s="218" t="s">
        <v>261</v>
      </c>
      <c r="C77" s="219"/>
      <c r="D77" s="113"/>
      <c r="E77" s="113"/>
      <c r="F77" s="113"/>
      <c r="G77" s="113"/>
      <c r="H77" s="113"/>
      <c r="I77" s="113"/>
      <c r="J77" s="170"/>
      <c r="K77" s="113"/>
      <c r="L77" s="113"/>
      <c r="M77" s="113"/>
      <c r="N77" s="29" t="s">
        <v>262</v>
      </c>
      <c r="O77" s="118"/>
      <c r="P77" s="135"/>
    </row>
    <row r="78" spans="1:18" ht="18" customHeight="1">
      <c r="A78" s="7"/>
      <c r="B78" s="39" t="s">
        <v>116</v>
      </c>
      <c r="C78" s="39" t="s">
        <v>117</v>
      </c>
      <c r="D78" s="88">
        <v>1200</v>
      </c>
      <c r="E78" s="88">
        <v>907</v>
      </c>
      <c r="F78" s="88">
        <v>6049</v>
      </c>
      <c r="G78" s="88">
        <v>16</v>
      </c>
      <c r="H78" s="89" t="s">
        <v>46</v>
      </c>
      <c r="I78" s="89" t="s">
        <v>46</v>
      </c>
      <c r="J78" s="89" t="s">
        <v>46</v>
      </c>
      <c r="K78" s="88">
        <v>7723100</v>
      </c>
      <c r="L78" s="88">
        <v>1500000</v>
      </c>
      <c r="M78" s="52">
        <f>SUM(K78:L78)</f>
        <v>9223100</v>
      </c>
      <c r="N78" s="13" t="s">
        <v>332</v>
      </c>
      <c r="P78" s="140"/>
    </row>
    <row r="79" spans="1:18" ht="18.75" customHeight="1">
      <c r="A79" s="7"/>
      <c r="B79" s="39" t="s">
        <v>118</v>
      </c>
      <c r="C79" s="39" t="s">
        <v>40</v>
      </c>
      <c r="D79" s="88">
        <v>2259</v>
      </c>
      <c r="E79" s="88">
        <v>2842</v>
      </c>
      <c r="F79" s="88">
        <v>18656</v>
      </c>
      <c r="G79" s="88">
        <v>18</v>
      </c>
      <c r="H79" s="89" t="s">
        <v>46</v>
      </c>
      <c r="I79" s="89" t="s">
        <v>46</v>
      </c>
      <c r="J79" s="89" t="s">
        <v>46</v>
      </c>
      <c r="K79" s="88">
        <v>23169300</v>
      </c>
      <c r="L79" s="88">
        <v>1800000</v>
      </c>
      <c r="M79" s="52">
        <f>SUM(K79:L79)</f>
        <v>24969300</v>
      </c>
      <c r="N79" s="11" t="s">
        <v>344</v>
      </c>
      <c r="P79" s="24"/>
    </row>
    <row r="80" spans="1:18" ht="21" customHeight="1">
      <c r="A80" s="45"/>
      <c r="B80" s="99" t="s">
        <v>120</v>
      </c>
      <c r="C80" s="99" t="s">
        <v>41</v>
      </c>
      <c r="D80" s="107">
        <v>907</v>
      </c>
      <c r="E80" s="107">
        <v>2569</v>
      </c>
      <c r="F80" s="107">
        <v>12737</v>
      </c>
      <c r="G80" s="107">
        <v>1</v>
      </c>
      <c r="H80" s="108" t="s">
        <v>46</v>
      </c>
      <c r="I80" s="108" t="s">
        <v>46</v>
      </c>
      <c r="J80" s="174" t="s">
        <v>46</v>
      </c>
      <c r="K80" s="107">
        <v>2206600</v>
      </c>
      <c r="L80" s="107">
        <v>100000</v>
      </c>
      <c r="M80" s="52">
        <f>SUM(K80:L80)</f>
        <v>2306600</v>
      </c>
      <c r="N80" s="36" t="s">
        <v>335</v>
      </c>
    </row>
    <row r="81" spans="1:16" ht="21.75" customHeight="1">
      <c r="A81" s="7"/>
      <c r="B81" s="39" t="s">
        <v>121</v>
      </c>
      <c r="C81" s="39" t="s">
        <v>41</v>
      </c>
      <c r="D81" s="88">
        <v>503</v>
      </c>
      <c r="E81" s="88">
        <v>1029</v>
      </c>
      <c r="F81" s="88">
        <v>19176</v>
      </c>
      <c r="G81" s="88">
        <v>13</v>
      </c>
      <c r="H81" s="89" t="s">
        <v>46</v>
      </c>
      <c r="I81" s="89" t="s">
        <v>46</v>
      </c>
      <c r="J81" s="89" t="s">
        <v>46</v>
      </c>
      <c r="K81" s="88">
        <v>7281780</v>
      </c>
      <c r="L81" s="88">
        <v>1300000</v>
      </c>
      <c r="M81" s="52">
        <f>SUM(K81:L81)</f>
        <v>8581780</v>
      </c>
      <c r="N81" s="13" t="s">
        <v>341</v>
      </c>
    </row>
    <row r="82" spans="1:16" ht="18" customHeight="1">
      <c r="A82" s="209">
        <v>4</v>
      </c>
      <c r="B82" s="210"/>
      <c r="C82" s="210"/>
      <c r="D82" s="210"/>
      <c r="E82" s="210"/>
      <c r="F82" s="210"/>
      <c r="G82" s="210"/>
      <c r="H82" s="210"/>
      <c r="I82" s="210"/>
      <c r="J82" s="210"/>
      <c r="K82" s="210"/>
      <c r="L82" s="210"/>
      <c r="M82" s="210"/>
      <c r="N82" s="210"/>
    </row>
    <row r="83" spans="1:16" ht="18.75" customHeight="1">
      <c r="A83" s="195" t="s">
        <v>1</v>
      </c>
      <c r="B83" s="195" t="s">
        <v>2</v>
      </c>
      <c r="C83" s="195" t="s">
        <v>48</v>
      </c>
      <c r="D83" s="195" t="s">
        <v>264</v>
      </c>
      <c r="E83" s="195"/>
      <c r="F83" s="195" t="s">
        <v>4</v>
      </c>
      <c r="G83" s="195" t="s">
        <v>49</v>
      </c>
      <c r="H83" s="195" t="s">
        <v>5</v>
      </c>
      <c r="I83" s="195"/>
      <c r="J83" s="195"/>
      <c r="K83" s="195"/>
      <c r="L83" s="195"/>
      <c r="M83" s="195"/>
      <c r="N83" s="196" t="s">
        <v>6</v>
      </c>
      <c r="P83" s="33"/>
    </row>
    <row r="84" spans="1:16" ht="39" customHeight="1">
      <c r="A84" s="195"/>
      <c r="B84" s="195"/>
      <c r="C84" s="195"/>
      <c r="D84" s="66" t="s">
        <v>13</v>
      </c>
      <c r="E84" s="66" t="s">
        <v>7</v>
      </c>
      <c r="F84" s="195"/>
      <c r="G84" s="195"/>
      <c r="H84" s="66" t="s">
        <v>8</v>
      </c>
      <c r="I84" s="164" t="s">
        <v>11</v>
      </c>
      <c r="J84" s="164" t="s">
        <v>12</v>
      </c>
      <c r="K84" s="164" t="s">
        <v>14</v>
      </c>
      <c r="L84" s="66" t="s">
        <v>9</v>
      </c>
      <c r="M84" s="66" t="s">
        <v>10</v>
      </c>
      <c r="N84" s="197"/>
    </row>
    <row r="85" spans="1:16" ht="29.25" customHeight="1">
      <c r="A85" s="176"/>
      <c r="B85" s="73" t="s">
        <v>122</v>
      </c>
      <c r="C85" s="73" t="s">
        <v>41</v>
      </c>
      <c r="D85" s="88">
        <v>681</v>
      </c>
      <c r="E85" s="88" t="s">
        <v>46</v>
      </c>
      <c r="F85" s="88" t="s">
        <v>46</v>
      </c>
      <c r="G85" s="89" t="s">
        <v>46</v>
      </c>
      <c r="H85" s="89" t="s">
        <v>46</v>
      </c>
      <c r="I85" s="89" t="s">
        <v>46</v>
      </c>
      <c r="J85" s="89" t="s">
        <v>46</v>
      </c>
      <c r="K85" s="88">
        <v>2537590</v>
      </c>
      <c r="L85" s="89" t="s">
        <v>46</v>
      </c>
      <c r="M85" s="42">
        <f>SUM(K85:L85)</f>
        <v>2537590</v>
      </c>
      <c r="N85" s="187" t="s">
        <v>381</v>
      </c>
    </row>
    <row r="86" spans="1:16" ht="21" customHeight="1">
      <c r="A86" s="176"/>
      <c r="B86" s="39" t="s">
        <v>124</v>
      </c>
      <c r="C86" s="39" t="s">
        <v>41</v>
      </c>
      <c r="D86" s="88">
        <v>1245</v>
      </c>
      <c r="E86" s="88">
        <v>1461</v>
      </c>
      <c r="F86" s="88">
        <v>6949</v>
      </c>
      <c r="G86" s="89" t="s">
        <v>46</v>
      </c>
      <c r="H86" s="89" t="s">
        <v>46</v>
      </c>
      <c r="I86" s="89" t="s">
        <v>46</v>
      </c>
      <c r="J86" s="89" t="s">
        <v>46</v>
      </c>
      <c r="K86" s="89" t="s">
        <v>46</v>
      </c>
      <c r="L86" s="89" t="s">
        <v>46</v>
      </c>
      <c r="M86" s="130" t="s">
        <v>46</v>
      </c>
      <c r="N86" s="12"/>
    </row>
    <row r="87" spans="1:16" ht="24" customHeight="1">
      <c r="A87" s="4"/>
      <c r="B87" s="39" t="s">
        <v>126</v>
      </c>
      <c r="C87" s="39" t="s">
        <v>41</v>
      </c>
      <c r="D87" s="88">
        <v>818</v>
      </c>
      <c r="E87" s="88">
        <v>2566</v>
      </c>
      <c r="F87" s="88">
        <v>11342</v>
      </c>
      <c r="G87" s="88">
        <v>1</v>
      </c>
      <c r="H87" s="89" t="s">
        <v>46</v>
      </c>
      <c r="I87" s="72" t="s">
        <v>46</v>
      </c>
      <c r="J87" s="89" t="s">
        <v>46</v>
      </c>
      <c r="K87" s="88">
        <v>5516500</v>
      </c>
      <c r="L87" s="88">
        <v>100000</v>
      </c>
      <c r="M87" s="52">
        <f>SUM(K87:L87)</f>
        <v>5616500</v>
      </c>
      <c r="N87" s="13" t="s">
        <v>333</v>
      </c>
    </row>
    <row r="88" spans="1:16">
      <c r="A88" s="7"/>
      <c r="B88" s="39" t="s">
        <v>127</v>
      </c>
      <c r="C88" s="39" t="s">
        <v>41</v>
      </c>
      <c r="D88" s="88">
        <v>504</v>
      </c>
      <c r="E88" s="88">
        <v>811</v>
      </c>
      <c r="F88" s="88">
        <v>2579</v>
      </c>
      <c r="G88" s="88">
        <v>1</v>
      </c>
      <c r="H88" s="89" t="s">
        <v>46</v>
      </c>
      <c r="I88" s="89" t="s">
        <v>46</v>
      </c>
      <c r="J88" s="89" t="s">
        <v>46</v>
      </c>
      <c r="K88" s="88">
        <v>10917200</v>
      </c>
      <c r="L88" s="88">
        <v>100000</v>
      </c>
      <c r="M88" s="52">
        <f>SUM(K88:L88)</f>
        <v>11017200</v>
      </c>
      <c r="N88" s="13" t="s">
        <v>347</v>
      </c>
    </row>
    <row r="89" spans="1:16" ht="21.75" customHeight="1">
      <c r="A89" s="7"/>
      <c r="B89" s="39" t="s">
        <v>129</v>
      </c>
      <c r="C89" s="39" t="s">
        <v>41</v>
      </c>
      <c r="D89" s="85">
        <v>662</v>
      </c>
      <c r="E89" s="85">
        <v>3024</v>
      </c>
      <c r="F89" s="85">
        <v>13083</v>
      </c>
      <c r="G89" s="85">
        <v>3</v>
      </c>
      <c r="H89" s="86" t="s">
        <v>46</v>
      </c>
      <c r="I89" s="86" t="s">
        <v>46</v>
      </c>
      <c r="J89" s="86" t="s">
        <v>46</v>
      </c>
      <c r="K89" s="85">
        <v>7432800</v>
      </c>
      <c r="L89" s="85">
        <v>300000</v>
      </c>
      <c r="M89" s="40">
        <v>7732800</v>
      </c>
      <c r="N89" s="13" t="s">
        <v>342</v>
      </c>
    </row>
    <row r="90" spans="1:16" ht="18.75" customHeight="1">
      <c r="A90" s="7"/>
      <c r="B90" s="39" t="s">
        <v>130</v>
      </c>
      <c r="C90" s="91" t="s">
        <v>44</v>
      </c>
      <c r="D90" s="85">
        <v>1631</v>
      </c>
      <c r="E90" s="85">
        <v>1066</v>
      </c>
      <c r="F90" s="85">
        <v>5350</v>
      </c>
      <c r="G90" s="85">
        <v>3</v>
      </c>
      <c r="H90" s="86" t="s">
        <v>46</v>
      </c>
      <c r="I90" s="86" t="s">
        <v>46</v>
      </c>
      <c r="J90" s="86" t="s">
        <v>46</v>
      </c>
      <c r="K90" s="85">
        <v>5516500</v>
      </c>
      <c r="L90" s="85">
        <v>300000</v>
      </c>
      <c r="M90" s="40">
        <f>SUM(K90:L90)</f>
        <v>5816500</v>
      </c>
      <c r="N90" s="13" t="s">
        <v>333</v>
      </c>
    </row>
    <row r="91" spans="1:16" ht="20.25" customHeight="1">
      <c r="A91" s="7"/>
      <c r="B91" s="39" t="s">
        <v>131</v>
      </c>
      <c r="C91" s="91" t="s">
        <v>44</v>
      </c>
      <c r="D91" s="85">
        <v>2</v>
      </c>
      <c r="E91" s="85">
        <v>61</v>
      </c>
      <c r="F91" s="85">
        <v>244</v>
      </c>
      <c r="G91" s="97" t="s">
        <v>46</v>
      </c>
      <c r="H91" s="97" t="s">
        <v>46</v>
      </c>
      <c r="I91" s="97" t="s">
        <v>46</v>
      </c>
      <c r="J91" s="86" t="s">
        <v>46</v>
      </c>
      <c r="K91" s="97" t="s">
        <v>46</v>
      </c>
      <c r="L91" s="97" t="s">
        <v>46</v>
      </c>
      <c r="M91" s="46" t="s">
        <v>46</v>
      </c>
      <c r="N91" s="7"/>
    </row>
    <row r="92" spans="1:16">
      <c r="A92" s="28"/>
      <c r="B92" s="39" t="s">
        <v>132</v>
      </c>
      <c r="C92" s="91" t="s">
        <v>44</v>
      </c>
      <c r="D92" s="88">
        <v>9</v>
      </c>
      <c r="E92" s="89" t="s">
        <v>46</v>
      </c>
      <c r="F92" s="89" t="s">
        <v>46</v>
      </c>
      <c r="G92" s="89" t="s">
        <v>46</v>
      </c>
      <c r="H92" s="89" t="s">
        <v>46</v>
      </c>
      <c r="I92" s="89" t="s">
        <v>46</v>
      </c>
      <c r="J92" s="89" t="s">
        <v>46</v>
      </c>
      <c r="K92" s="89" t="s">
        <v>46</v>
      </c>
      <c r="L92" s="89" t="s">
        <v>46</v>
      </c>
      <c r="M92" s="41" t="s">
        <v>46</v>
      </c>
      <c r="N92" s="4"/>
    </row>
    <row r="93" spans="1:16">
      <c r="A93" s="4"/>
      <c r="B93" s="39" t="s">
        <v>133</v>
      </c>
      <c r="C93" s="91" t="s">
        <v>44</v>
      </c>
      <c r="D93" s="85">
        <v>12</v>
      </c>
      <c r="E93" s="86" t="s">
        <v>46</v>
      </c>
      <c r="F93" s="85" t="s">
        <v>46</v>
      </c>
      <c r="G93" s="86" t="s">
        <v>46</v>
      </c>
      <c r="H93" s="86" t="s">
        <v>46</v>
      </c>
      <c r="I93" s="86" t="s">
        <v>46</v>
      </c>
      <c r="J93" s="86" t="s">
        <v>46</v>
      </c>
      <c r="K93" s="86" t="s">
        <v>46</v>
      </c>
      <c r="L93" s="86" t="s">
        <v>46</v>
      </c>
      <c r="M93" s="47" t="s">
        <v>46</v>
      </c>
      <c r="N93" s="172"/>
    </row>
    <row r="94" spans="1:16" ht="21" customHeight="1">
      <c r="A94" s="4"/>
      <c r="B94" s="39" t="s">
        <v>134</v>
      </c>
      <c r="C94" s="91" t="s">
        <v>44</v>
      </c>
      <c r="D94" s="85">
        <v>10</v>
      </c>
      <c r="E94" s="86" t="s">
        <v>46</v>
      </c>
      <c r="F94" s="85" t="s">
        <v>46</v>
      </c>
      <c r="G94" s="86"/>
      <c r="H94" s="86" t="s">
        <v>46</v>
      </c>
      <c r="I94" s="86" t="s">
        <v>46</v>
      </c>
      <c r="J94" s="86" t="s">
        <v>46</v>
      </c>
      <c r="K94" s="86" t="s">
        <v>46</v>
      </c>
      <c r="L94" s="86" t="s">
        <v>46</v>
      </c>
      <c r="M94" s="47" t="s">
        <v>46</v>
      </c>
      <c r="N94" s="4"/>
    </row>
    <row r="95" spans="1:16">
      <c r="A95" s="4"/>
      <c r="B95" s="39" t="s">
        <v>135</v>
      </c>
      <c r="C95" s="91" t="s">
        <v>44</v>
      </c>
      <c r="D95" s="85">
        <v>29</v>
      </c>
      <c r="E95" s="86" t="s">
        <v>46</v>
      </c>
      <c r="F95" s="85" t="s">
        <v>46</v>
      </c>
      <c r="G95" s="86" t="s">
        <v>46</v>
      </c>
      <c r="H95" s="86" t="s">
        <v>46</v>
      </c>
      <c r="I95" s="86" t="s">
        <v>46</v>
      </c>
      <c r="J95" s="86" t="s">
        <v>46</v>
      </c>
      <c r="K95" s="86" t="s">
        <v>46</v>
      </c>
      <c r="L95" s="86" t="s">
        <v>46</v>
      </c>
      <c r="M95" s="47" t="s">
        <v>46</v>
      </c>
      <c r="N95" s="4"/>
    </row>
    <row r="96" spans="1:16" ht="21.75" customHeight="1">
      <c r="A96" s="5"/>
      <c r="B96" s="39" t="s">
        <v>136</v>
      </c>
      <c r="C96" s="91" t="s">
        <v>44</v>
      </c>
      <c r="D96" s="85">
        <v>13</v>
      </c>
      <c r="E96" s="86" t="s">
        <v>46</v>
      </c>
      <c r="F96" s="86" t="s">
        <v>46</v>
      </c>
      <c r="G96" s="86" t="s">
        <v>46</v>
      </c>
      <c r="H96" s="86" t="s">
        <v>46</v>
      </c>
      <c r="I96" s="86" t="s">
        <v>46</v>
      </c>
      <c r="J96" s="86" t="s">
        <v>46</v>
      </c>
      <c r="K96" s="86" t="s">
        <v>46</v>
      </c>
      <c r="L96" s="86" t="s">
        <v>46</v>
      </c>
      <c r="M96" s="47" t="s">
        <v>46</v>
      </c>
      <c r="N96" s="4"/>
    </row>
    <row r="97" spans="1:18" ht="24" customHeight="1">
      <c r="A97" s="4"/>
      <c r="B97" s="220" t="s">
        <v>47</v>
      </c>
      <c r="C97" s="221"/>
      <c r="D97" s="114">
        <f>SUM(D78:D96)</f>
        <v>10485</v>
      </c>
      <c r="E97" s="114">
        <f>SUM(E78:E96)</f>
        <v>16336</v>
      </c>
      <c r="F97" s="114">
        <f>SUM(F78:F96)</f>
        <v>96165</v>
      </c>
      <c r="G97" s="114">
        <f>SUM(G78:G96)</f>
        <v>56</v>
      </c>
      <c r="H97" s="115" t="s">
        <v>46</v>
      </c>
      <c r="I97" s="115" t="s">
        <v>46</v>
      </c>
      <c r="J97" s="115" t="s">
        <v>46</v>
      </c>
      <c r="K97" s="189">
        <f>SUM(K78:K96)</f>
        <v>72301370</v>
      </c>
      <c r="L97" s="114">
        <f>SUM(L78:L96)</f>
        <v>5500000</v>
      </c>
      <c r="M97" s="116">
        <f>SUM(M78:M96)</f>
        <v>77801370</v>
      </c>
      <c r="N97" s="8"/>
    </row>
    <row r="98" spans="1:18" ht="22.5" customHeight="1">
      <c r="A98" s="5">
        <v>7</v>
      </c>
      <c r="B98" s="214" t="s">
        <v>143</v>
      </c>
      <c r="C98" s="21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39" t="s">
        <v>348</v>
      </c>
    </row>
    <row r="99" spans="1:18">
      <c r="A99" s="4"/>
      <c r="B99" s="39" t="s">
        <v>144</v>
      </c>
      <c r="C99" s="39" t="s">
        <v>103</v>
      </c>
      <c r="D99" s="86" t="s">
        <v>46</v>
      </c>
      <c r="E99" s="85">
        <v>154</v>
      </c>
      <c r="F99" s="85">
        <v>775</v>
      </c>
      <c r="G99" s="86" t="s">
        <v>46</v>
      </c>
      <c r="H99" s="85">
        <v>135000</v>
      </c>
      <c r="I99" s="85">
        <v>2147580</v>
      </c>
      <c r="J99" s="86" t="s">
        <v>46</v>
      </c>
      <c r="K99" s="86" t="s">
        <v>46</v>
      </c>
      <c r="L99" s="86" t="s">
        <v>46</v>
      </c>
      <c r="M99" s="40">
        <f>SUM(H99:L99)</f>
        <v>2282580</v>
      </c>
      <c r="N99" s="12"/>
    </row>
    <row r="100" spans="1:18">
      <c r="A100" s="4"/>
      <c r="B100" s="39" t="s">
        <v>145</v>
      </c>
      <c r="C100" s="39" t="s">
        <v>103</v>
      </c>
      <c r="D100" s="86" t="s">
        <v>46</v>
      </c>
      <c r="E100" s="85">
        <v>23</v>
      </c>
      <c r="F100" s="85">
        <v>106</v>
      </c>
      <c r="G100" s="86" t="s">
        <v>46</v>
      </c>
      <c r="H100" s="86" t="s">
        <v>46</v>
      </c>
      <c r="I100" s="85">
        <v>224070</v>
      </c>
      <c r="J100" s="86" t="s">
        <v>46</v>
      </c>
      <c r="K100" s="86" t="s">
        <v>46</v>
      </c>
      <c r="L100" s="86" t="s">
        <v>46</v>
      </c>
      <c r="M100" s="40">
        <f>SUM(I100:L100)</f>
        <v>224070</v>
      </c>
      <c r="N100" s="12"/>
    </row>
    <row r="101" spans="1:18">
      <c r="A101" s="5"/>
      <c r="B101" s="39" t="s">
        <v>146</v>
      </c>
      <c r="C101" s="39" t="s">
        <v>103</v>
      </c>
      <c r="D101" s="86" t="s">
        <v>46</v>
      </c>
      <c r="E101" s="85">
        <v>1222</v>
      </c>
      <c r="F101" s="85">
        <v>6444</v>
      </c>
      <c r="G101" s="86" t="s">
        <v>46</v>
      </c>
      <c r="H101" s="85">
        <v>6389400</v>
      </c>
      <c r="I101" s="85">
        <v>4921800</v>
      </c>
      <c r="J101" s="86" t="s">
        <v>46</v>
      </c>
      <c r="K101" s="86" t="s">
        <v>46</v>
      </c>
      <c r="L101" s="86" t="s">
        <v>46</v>
      </c>
      <c r="M101" s="40">
        <f>SUM(H101:L101)</f>
        <v>11311200</v>
      </c>
      <c r="N101" s="12"/>
    </row>
    <row r="102" spans="1:18">
      <c r="A102" s="5"/>
      <c r="B102" s="149" t="s">
        <v>373</v>
      </c>
      <c r="C102" s="149"/>
      <c r="D102" s="180">
        <v>1</v>
      </c>
      <c r="E102" s="180" t="s">
        <v>46</v>
      </c>
      <c r="F102" s="180" t="s">
        <v>46</v>
      </c>
      <c r="G102" s="179" t="s">
        <v>46</v>
      </c>
      <c r="H102" s="180" t="s">
        <v>46</v>
      </c>
      <c r="I102" s="180" t="s">
        <v>46</v>
      </c>
      <c r="J102" s="179" t="s">
        <v>46</v>
      </c>
      <c r="K102" s="179" t="s">
        <v>46</v>
      </c>
      <c r="L102" s="179" t="s">
        <v>46</v>
      </c>
      <c r="M102" s="68" t="s">
        <v>46</v>
      </c>
      <c r="N102" s="181"/>
    </row>
    <row r="103" spans="1:18" ht="24" customHeight="1">
      <c r="A103" s="4"/>
      <c r="B103" s="37" t="s">
        <v>47</v>
      </c>
      <c r="C103" s="32"/>
      <c r="D103" s="43">
        <f>SUM(D102)</f>
        <v>1</v>
      </c>
      <c r="E103" s="14">
        <f>SUM(E99:E102)</f>
        <v>1399</v>
      </c>
      <c r="F103" s="14">
        <f>SUM(F99:F102)</f>
        <v>7325</v>
      </c>
      <c r="G103" s="32"/>
      <c r="H103" s="33">
        <f>SUM(H99:H101)</f>
        <v>6524400</v>
      </c>
      <c r="I103" s="33">
        <f>SUM(I99:I101)</f>
        <v>7293450</v>
      </c>
      <c r="J103" s="44" t="s">
        <v>46</v>
      </c>
      <c r="K103" s="44" t="s">
        <v>46</v>
      </c>
      <c r="L103" s="44" t="s">
        <v>46</v>
      </c>
      <c r="M103" s="14">
        <f>SUM(M99:M101)</f>
        <v>13817850</v>
      </c>
      <c r="N103" s="82"/>
      <c r="Q103" s="33">
        <f>SUM(F99:F102)</f>
        <v>7325</v>
      </c>
    </row>
    <row r="104" spans="1:18" ht="21" customHeight="1">
      <c r="A104" s="5">
        <v>8</v>
      </c>
      <c r="B104" s="213" t="s">
        <v>147</v>
      </c>
      <c r="C104" s="213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39" t="s">
        <v>348</v>
      </c>
    </row>
    <row r="105" spans="1:18">
      <c r="A105" s="4"/>
      <c r="B105" s="39" t="s">
        <v>148</v>
      </c>
      <c r="C105" s="39" t="s">
        <v>41</v>
      </c>
      <c r="D105" s="85">
        <v>1</v>
      </c>
      <c r="E105" s="85">
        <v>330</v>
      </c>
      <c r="F105" s="85">
        <v>1520</v>
      </c>
      <c r="G105" s="86" t="s">
        <v>46</v>
      </c>
      <c r="H105" s="86" t="s">
        <v>46</v>
      </c>
      <c r="I105" s="85">
        <v>927360</v>
      </c>
      <c r="J105" s="86" t="s">
        <v>46</v>
      </c>
      <c r="K105" s="85">
        <v>1999980</v>
      </c>
      <c r="L105" s="86" t="s">
        <v>46</v>
      </c>
      <c r="M105" s="40">
        <f>SUM(I105:L105)</f>
        <v>2927340</v>
      </c>
      <c r="N105" s="13" t="s">
        <v>293</v>
      </c>
    </row>
    <row r="106" spans="1:18">
      <c r="A106" s="4"/>
      <c r="B106" s="99" t="s">
        <v>149</v>
      </c>
      <c r="C106" s="99" t="s">
        <v>41</v>
      </c>
      <c r="D106" s="100">
        <v>19</v>
      </c>
      <c r="E106" s="100">
        <v>1086</v>
      </c>
      <c r="F106" s="100">
        <v>4673</v>
      </c>
      <c r="G106" s="101" t="s">
        <v>46</v>
      </c>
      <c r="H106" s="101" t="s">
        <v>46</v>
      </c>
      <c r="I106" s="100">
        <v>2616880</v>
      </c>
      <c r="J106" s="101" t="s">
        <v>46</v>
      </c>
      <c r="K106" s="100">
        <v>349590</v>
      </c>
      <c r="L106" s="101" t="s">
        <v>46</v>
      </c>
      <c r="M106" s="40">
        <f>SUM(I106:L106)</f>
        <v>2966470</v>
      </c>
      <c r="N106" s="13" t="s">
        <v>294</v>
      </c>
    </row>
    <row r="107" spans="1:18">
      <c r="A107" s="4"/>
      <c r="B107" s="39" t="s">
        <v>150</v>
      </c>
      <c r="C107" s="39" t="s">
        <v>42</v>
      </c>
      <c r="D107" s="86" t="s">
        <v>46</v>
      </c>
      <c r="E107" s="85">
        <v>99</v>
      </c>
      <c r="F107" s="85">
        <v>439</v>
      </c>
      <c r="G107" s="86" t="s">
        <v>46</v>
      </c>
      <c r="H107" s="86" t="s">
        <v>46</v>
      </c>
      <c r="I107" s="85">
        <v>613760</v>
      </c>
      <c r="J107" s="86" t="s">
        <v>46</v>
      </c>
      <c r="K107" s="86" t="s">
        <v>46</v>
      </c>
      <c r="L107" s="86" t="s">
        <v>46</v>
      </c>
      <c r="M107" s="40">
        <f>SUM(I107:L107)</f>
        <v>613760</v>
      </c>
      <c r="N107" s="13"/>
      <c r="Q107" s="33">
        <f>SUM(E105:E108)</f>
        <v>1515</v>
      </c>
      <c r="R107" s="33">
        <f>SUM(F105:F108)</f>
        <v>6632</v>
      </c>
    </row>
    <row r="108" spans="1:18">
      <c r="A108" s="56"/>
      <c r="B108" s="99" t="s">
        <v>377</v>
      </c>
      <c r="C108" s="99" t="s">
        <v>42</v>
      </c>
      <c r="D108" s="100">
        <v>5</v>
      </c>
      <c r="E108" s="100" t="s">
        <v>46</v>
      </c>
      <c r="F108" s="100" t="s">
        <v>46</v>
      </c>
      <c r="G108" s="101" t="s">
        <v>46</v>
      </c>
      <c r="H108" s="101" t="s">
        <v>46</v>
      </c>
      <c r="I108" s="100" t="s">
        <v>46</v>
      </c>
      <c r="J108" s="101" t="s">
        <v>46</v>
      </c>
      <c r="K108" s="100" t="s">
        <v>46</v>
      </c>
      <c r="L108" s="101" t="s">
        <v>46</v>
      </c>
      <c r="M108" s="186" t="s">
        <v>46</v>
      </c>
      <c r="N108" s="13"/>
      <c r="P108" s="119"/>
    </row>
    <row r="109" spans="1:18" ht="21" customHeight="1">
      <c r="A109" s="4"/>
      <c r="B109" s="4" t="s">
        <v>378</v>
      </c>
      <c r="C109" s="4" t="s">
        <v>41</v>
      </c>
      <c r="D109" s="5">
        <v>19</v>
      </c>
      <c r="E109" s="128" t="s">
        <v>46</v>
      </c>
      <c r="F109" s="128" t="s">
        <v>46</v>
      </c>
      <c r="G109" s="128" t="s">
        <v>46</v>
      </c>
      <c r="H109" s="128" t="s">
        <v>46</v>
      </c>
      <c r="I109" s="128" t="s">
        <v>46</v>
      </c>
      <c r="J109" s="128" t="s">
        <v>46</v>
      </c>
      <c r="K109" s="128" t="s">
        <v>46</v>
      </c>
      <c r="L109" s="128" t="s">
        <v>46</v>
      </c>
      <c r="M109" s="128" t="s">
        <v>46</v>
      </c>
      <c r="N109" s="185"/>
    </row>
    <row r="110" spans="1:18">
      <c r="A110" s="48"/>
      <c r="B110" s="37" t="s">
        <v>47</v>
      </c>
      <c r="C110" s="32"/>
      <c r="D110" s="14">
        <f>SUM(D105:D109)</f>
        <v>44</v>
      </c>
      <c r="E110" s="14">
        <f>SUM(E105:E109)</f>
        <v>1515</v>
      </c>
      <c r="F110" s="14">
        <f>SUM(F105:F109)</f>
        <v>6632</v>
      </c>
      <c r="G110" s="44" t="s">
        <v>46</v>
      </c>
      <c r="H110" s="44" t="s">
        <v>46</v>
      </c>
      <c r="I110" s="33">
        <f>SUM(I105:I108)</f>
        <v>4158000</v>
      </c>
      <c r="J110" s="44" t="s">
        <v>46</v>
      </c>
      <c r="K110" s="33">
        <f>SUM(K105:K108)</f>
        <v>2349570</v>
      </c>
      <c r="L110" s="44" t="s">
        <v>46</v>
      </c>
      <c r="M110" s="33">
        <f>SUM(I110:L110)</f>
        <v>6507570</v>
      </c>
      <c r="N110" s="32"/>
    </row>
    <row r="111" spans="1:18">
      <c r="A111" s="209">
        <v>5</v>
      </c>
      <c r="B111" s="210"/>
      <c r="C111" s="210"/>
      <c r="D111" s="210"/>
      <c r="E111" s="210"/>
      <c r="F111" s="210"/>
      <c r="G111" s="210"/>
      <c r="H111" s="210"/>
      <c r="I111" s="210"/>
      <c r="J111" s="210"/>
      <c r="K111" s="210"/>
      <c r="L111" s="210"/>
      <c r="M111" s="210"/>
      <c r="N111" s="210"/>
    </row>
    <row r="112" spans="1:18" ht="19.5" customHeight="1">
      <c r="A112" s="195" t="s">
        <v>1</v>
      </c>
      <c r="B112" s="195" t="s">
        <v>2</v>
      </c>
      <c r="C112" s="195" t="s">
        <v>48</v>
      </c>
      <c r="D112" s="195" t="s">
        <v>264</v>
      </c>
      <c r="E112" s="195"/>
      <c r="F112" s="195" t="s">
        <v>4</v>
      </c>
      <c r="G112" s="195" t="s">
        <v>49</v>
      </c>
      <c r="H112" s="195" t="s">
        <v>5</v>
      </c>
      <c r="I112" s="195"/>
      <c r="J112" s="195"/>
      <c r="K112" s="195"/>
      <c r="L112" s="195"/>
      <c r="M112" s="195"/>
      <c r="N112" s="196" t="s">
        <v>6</v>
      </c>
    </row>
    <row r="113" spans="1:16" ht="39" customHeight="1">
      <c r="A113" s="195"/>
      <c r="B113" s="195"/>
      <c r="C113" s="195"/>
      <c r="D113" s="66" t="s">
        <v>13</v>
      </c>
      <c r="E113" s="66" t="s">
        <v>7</v>
      </c>
      <c r="F113" s="195"/>
      <c r="G113" s="195"/>
      <c r="H113" s="66" t="s">
        <v>8</v>
      </c>
      <c r="I113" s="164" t="s">
        <v>11</v>
      </c>
      <c r="J113" s="164" t="s">
        <v>12</v>
      </c>
      <c r="K113" s="164" t="s">
        <v>14</v>
      </c>
      <c r="L113" s="153" t="s">
        <v>9</v>
      </c>
      <c r="M113" s="153" t="s">
        <v>10</v>
      </c>
      <c r="N113" s="197"/>
    </row>
    <row r="114" spans="1:16" ht="22.5" customHeight="1">
      <c r="A114" s="5">
        <v>9</v>
      </c>
      <c r="B114" s="26" t="s">
        <v>151</v>
      </c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39" t="s">
        <v>348</v>
      </c>
    </row>
    <row r="115" spans="1:16" ht="24.75" customHeight="1">
      <c r="A115" s="4"/>
      <c r="B115" s="39" t="s">
        <v>152</v>
      </c>
      <c r="C115" s="39" t="s">
        <v>41</v>
      </c>
      <c r="D115" s="86" t="s">
        <v>46</v>
      </c>
      <c r="E115" s="85">
        <v>2316</v>
      </c>
      <c r="F115" s="85">
        <v>10855</v>
      </c>
      <c r="G115" s="86" t="s">
        <v>46</v>
      </c>
      <c r="H115" s="86" t="s">
        <v>46</v>
      </c>
      <c r="I115" s="86" t="s">
        <v>46</v>
      </c>
      <c r="J115" s="86" t="s">
        <v>46</v>
      </c>
      <c r="K115" s="85">
        <v>4065000</v>
      </c>
      <c r="L115" s="86" t="s">
        <v>46</v>
      </c>
      <c r="M115" s="68">
        <f>SUM(K115:L115)</f>
        <v>4065000</v>
      </c>
      <c r="N115" s="13" t="s">
        <v>349</v>
      </c>
    </row>
    <row r="116" spans="1:16" ht="24" customHeight="1">
      <c r="A116" s="56"/>
      <c r="B116" s="99" t="s">
        <v>153</v>
      </c>
      <c r="C116" s="99" t="s">
        <v>103</v>
      </c>
      <c r="D116" s="107">
        <v>5</v>
      </c>
      <c r="E116" s="107">
        <v>1426</v>
      </c>
      <c r="F116" s="107">
        <v>381</v>
      </c>
      <c r="G116" s="108" t="s">
        <v>46</v>
      </c>
      <c r="H116" s="108" t="s">
        <v>46</v>
      </c>
      <c r="I116" s="108" t="s">
        <v>46</v>
      </c>
      <c r="J116" s="108" t="s">
        <v>46</v>
      </c>
      <c r="K116" s="107">
        <v>609750</v>
      </c>
      <c r="L116" s="108" t="s">
        <v>46</v>
      </c>
      <c r="M116" s="168">
        <f>SUM(K116:L116)</f>
        <v>609750</v>
      </c>
      <c r="N116" s="36" t="s">
        <v>350</v>
      </c>
    </row>
    <row r="117" spans="1:16" ht="24" customHeight="1">
      <c r="A117" s="4"/>
      <c r="B117" s="8" t="s">
        <v>265</v>
      </c>
      <c r="C117" s="123" t="s">
        <v>103</v>
      </c>
      <c r="D117" s="88">
        <v>1</v>
      </c>
      <c r="E117" s="88">
        <v>1822</v>
      </c>
      <c r="F117" s="88">
        <v>6483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8">
        <v>813000</v>
      </c>
      <c r="L117" s="89" t="s">
        <v>46</v>
      </c>
      <c r="M117" s="127">
        <f>SUM(K117:L117)</f>
        <v>813000</v>
      </c>
      <c r="N117" s="13" t="s">
        <v>351</v>
      </c>
    </row>
    <row r="118" spans="1:16" ht="25.5" customHeight="1">
      <c r="A118" s="4"/>
      <c r="B118" s="39" t="s">
        <v>155</v>
      </c>
      <c r="C118" s="39" t="s">
        <v>41</v>
      </c>
      <c r="D118" s="88" t="s">
        <v>46</v>
      </c>
      <c r="E118" s="88">
        <v>9949</v>
      </c>
      <c r="F118" s="88">
        <v>38516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1772340</v>
      </c>
      <c r="L118" s="89" t="s">
        <v>46</v>
      </c>
      <c r="M118" s="42">
        <f>SUM(K118:L118)</f>
        <v>1772340</v>
      </c>
      <c r="N118" s="13" t="s">
        <v>352</v>
      </c>
      <c r="P118" s="146"/>
    </row>
    <row r="119" spans="1:16">
      <c r="A119" s="4"/>
      <c r="B119" s="39" t="s">
        <v>156</v>
      </c>
      <c r="C119" s="39" t="s">
        <v>41</v>
      </c>
      <c r="D119" s="88">
        <v>9</v>
      </c>
      <c r="E119" s="88">
        <v>7219</v>
      </c>
      <c r="F119" s="88">
        <v>28036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1821120</v>
      </c>
      <c r="L119" s="89" t="s">
        <v>46</v>
      </c>
      <c r="M119" s="42">
        <f t="shared" ref="M119:M121" si="0">SUM(K119:L119)</f>
        <v>1821120</v>
      </c>
      <c r="N119" s="13" t="s">
        <v>353</v>
      </c>
    </row>
    <row r="120" spans="1:16">
      <c r="A120" s="4"/>
      <c r="B120" s="39" t="s">
        <v>157</v>
      </c>
      <c r="C120" s="91" t="s">
        <v>43</v>
      </c>
      <c r="D120" s="89" t="s">
        <v>46</v>
      </c>
      <c r="E120" s="88">
        <v>42710</v>
      </c>
      <c r="F120" s="88">
        <v>4772</v>
      </c>
      <c r="G120" s="88">
        <v>1</v>
      </c>
      <c r="H120" s="89" t="s">
        <v>46</v>
      </c>
      <c r="I120" s="89" t="s">
        <v>46</v>
      </c>
      <c r="J120" s="89" t="s">
        <v>46</v>
      </c>
      <c r="K120" s="88">
        <v>1439010</v>
      </c>
      <c r="L120" s="89" t="s">
        <v>46</v>
      </c>
      <c r="M120" s="42">
        <f t="shared" si="0"/>
        <v>1439010</v>
      </c>
      <c r="N120" s="13" t="s">
        <v>354</v>
      </c>
    </row>
    <row r="121" spans="1:16">
      <c r="A121" s="4"/>
      <c r="B121" s="39" t="s">
        <v>158</v>
      </c>
      <c r="C121" s="91" t="s">
        <v>43</v>
      </c>
      <c r="D121" s="88">
        <v>110</v>
      </c>
      <c r="E121" s="88">
        <v>4795</v>
      </c>
      <c r="F121" s="88">
        <v>18271</v>
      </c>
      <c r="G121" s="88">
        <v>1</v>
      </c>
      <c r="H121" s="89" t="s">
        <v>46</v>
      </c>
      <c r="I121" s="89" t="s">
        <v>46</v>
      </c>
      <c r="J121" s="89" t="s">
        <v>46</v>
      </c>
      <c r="K121" s="88">
        <v>3792000</v>
      </c>
      <c r="L121" s="89" t="s">
        <v>46</v>
      </c>
      <c r="M121" s="42">
        <f t="shared" si="0"/>
        <v>3792000</v>
      </c>
      <c r="N121" s="13" t="s">
        <v>355</v>
      </c>
    </row>
    <row r="122" spans="1:16">
      <c r="A122" s="4"/>
      <c r="B122" s="39" t="s">
        <v>159</v>
      </c>
      <c r="C122" s="91" t="s">
        <v>160</v>
      </c>
      <c r="D122" s="89" t="s">
        <v>46</v>
      </c>
      <c r="E122" s="88">
        <v>108</v>
      </c>
      <c r="F122" s="88">
        <v>456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9" t="s">
        <v>46</v>
      </c>
      <c r="L122" s="89" t="s">
        <v>46</v>
      </c>
      <c r="M122" s="130" t="s">
        <v>46</v>
      </c>
      <c r="N122" s="13" t="s">
        <v>46</v>
      </c>
    </row>
    <row r="123" spans="1:16">
      <c r="A123" s="4"/>
      <c r="B123" s="39" t="s">
        <v>161</v>
      </c>
      <c r="C123" s="91" t="s">
        <v>160</v>
      </c>
      <c r="D123" s="89" t="s">
        <v>46</v>
      </c>
      <c r="E123" s="88">
        <v>1465</v>
      </c>
      <c r="F123" s="88">
        <v>7130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8">
        <v>5048730</v>
      </c>
      <c r="L123" s="89" t="s">
        <v>46</v>
      </c>
      <c r="M123" s="42">
        <f>SUM(K123:L123)</f>
        <v>5048730</v>
      </c>
      <c r="N123" s="13" t="s">
        <v>356</v>
      </c>
    </row>
    <row r="124" spans="1:16">
      <c r="A124" s="28"/>
      <c r="B124" s="8" t="s">
        <v>162</v>
      </c>
      <c r="C124" s="91" t="s">
        <v>160</v>
      </c>
      <c r="D124" s="89" t="s">
        <v>46</v>
      </c>
      <c r="E124" s="88">
        <v>327</v>
      </c>
      <c r="F124" s="88">
        <v>1665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30" t="s">
        <v>46</v>
      </c>
      <c r="N124" s="28"/>
    </row>
    <row r="125" spans="1:16" ht="29.25" customHeight="1">
      <c r="A125" s="4"/>
      <c r="B125" s="39" t="s">
        <v>163</v>
      </c>
      <c r="C125" s="91" t="s">
        <v>160</v>
      </c>
      <c r="D125" s="89" t="s">
        <v>46</v>
      </c>
      <c r="E125" s="88">
        <v>1312</v>
      </c>
      <c r="F125" s="88">
        <v>4772</v>
      </c>
      <c r="G125" s="89" t="s">
        <v>46</v>
      </c>
      <c r="H125" s="89" t="s">
        <v>46</v>
      </c>
      <c r="I125" s="89" t="s">
        <v>46</v>
      </c>
      <c r="J125" s="89" t="s">
        <v>46</v>
      </c>
      <c r="K125" s="88">
        <v>1382100</v>
      </c>
      <c r="L125" s="89" t="s">
        <v>46</v>
      </c>
      <c r="M125" s="52">
        <f>SUM(K125:L125)</f>
        <v>1382100</v>
      </c>
      <c r="N125" s="13" t="s">
        <v>279</v>
      </c>
    </row>
    <row r="126" spans="1:16" ht="28.5" customHeight="1">
      <c r="A126" s="4"/>
      <c r="B126" s="39" t="s">
        <v>165</v>
      </c>
      <c r="C126" s="91" t="s">
        <v>160</v>
      </c>
      <c r="D126" s="89" t="s">
        <v>46</v>
      </c>
      <c r="E126" s="88">
        <v>2748</v>
      </c>
      <c r="F126" s="88">
        <v>11898</v>
      </c>
      <c r="G126" s="89" t="s">
        <v>46</v>
      </c>
      <c r="H126" s="89" t="s">
        <v>46</v>
      </c>
      <c r="I126" s="89" t="s">
        <v>46</v>
      </c>
      <c r="J126" s="89" t="s">
        <v>46</v>
      </c>
      <c r="K126" s="88">
        <v>813000</v>
      </c>
      <c r="L126" s="89" t="s">
        <v>46</v>
      </c>
      <c r="M126" s="52">
        <f>SUM(K126:L126)</f>
        <v>813000</v>
      </c>
      <c r="N126" s="13" t="s">
        <v>357</v>
      </c>
    </row>
    <row r="127" spans="1:16" ht="29.25" customHeight="1">
      <c r="A127" s="4"/>
      <c r="B127" s="39" t="s">
        <v>167</v>
      </c>
      <c r="C127" s="91" t="s">
        <v>160</v>
      </c>
      <c r="D127" s="88">
        <v>11</v>
      </c>
      <c r="E127" s="88">
        <v>471</v>
      </c>
      <c r="F127" s="88">
        <v>1806</v>
      </c>
      <c r="G127" s="89" t="s">
        <v>46</v>
      </c>
      <c r="H127" s="89" t="s">
        <v>46</v>
      </c>
      <c r="I127" s="89" t="s">
        <v>46</v>
      </c>
      <c r="J127" s="89" t="s">
        <v>46</v>
      </c>
      <c r="K127" s="88">
        <v>813000</v>
      </c>
      <c r="L127" s="89" t="s">
        <v>46</v>
      </c>
      <c r="M127" s="52">
        <f>SUM(K127:L127)</f>
        <v>813000</v>
      </c>
      <c r="N127" s="13" t="s">
        <v>357</v>
      </c>
    </row>
    <row r="128" spans="1:16" ht="26.25" customHeight="1">
      <c r="A128" s="4"/>
      <c r="B128" s="39" t="s">
        <v>169</v>
      </c>
      <c r="C128" s="91" t="s">
        <v>160</v>
      </c>
      <c r="D128" s="88">
        <v>66</v>
      </c>
      <c r="E128" s="88">
        <v>2104</v>
      </c>
      <c r="F128" s="88">
        <v>5870</v>
      </c>
      <c r="G128" s="88">
        <v>3</v>
      </c>
      <c r="H128" s="89" t="s">
        <v>46</v>
      </c>
      <c r="I128" s="89" t="s">
        <v>46</v>
      </c>
      <c r="J128" s="89" t="s">
        <v>46</v>
      </c>
      <c r="K128" s="88">
        <v>5199270</v>
      </c>
      <c r="L128" s="89"/>
      <c r="M128" s="52">
        <f>SUM(K128:L128)</f>
        <v>5199270</v>
      </c>
      <c r="N128" s="36" t="s">
        <v>315</v>
      </c>
    </row>
    <row r="129" spans="1:19" ht="27.75" customHeight="1">
      <c r="A129" s="4"/>
      <c r="B129" s="39" t="s">
        <v>171</v>
      </c>
      <c r="C129" s="91" t="s">
        <v>160</v>
      </c>
      <c r="D129" s="88">
        <v>10</v>
      </c>
      <c r="E129" s="88">
        <v>8056</v>
      </c>
      <c r="F129" s="88">
        <v>32663</v>
      </c>
      <c r="G129" s="89" t="s">
        <v>46</v>
      </c>
      <c r="H129" s="89" t="s">
        <v>46</v>
      </c>
      <c r="I129" s="89" t="s">
        <v>46</v>
      </c>
      <c r="J129" s="89" t="s">
        <v>46</v>
      </c>
      <c r="K129" s="88">
        <v>2844000</v>
      </c>
      <c r="L129" s="89" t="s">
        <v>46</v>
      </c>
      <c r="M129" s="52">
        <v>2844000</v>
      </c>
      <c r="N129" s="13" t="s">
        <v>358</v>
      </c>
    </row>
    <row r="130" spans="1:19" ht="22.5" customHeight="1">
      <c r="A130" s="4"/>
      <c r="B130" s="39" t="s">
        <v>173</v>
      </c>
      <c r="C130" s="91" t="s">
        <v>160</v>
      </c>
      <c r="D130" s="88">
        <v>1</v>
      </c>
      <c r="E130" s="88">
        <v>465</v>
      </c>
      <c r="F130" s="88">
        <v>1943</v>
      </c>
      <c r="G130" s="89" t="s">
        <v>46</v>
      </c>
      <c r="H130" s="89" t="s">
        <v>46</v>
      </c>
      <c r="I130" s="89" t="s">
        <v>46</v>
      </c>
      <c r="J130" s="89" t="s">
        <v>46</v>
      </c>
      <c r="K130" s="89" t="s">
        <v>46</v>
      </c>
      <c r="L130" s="89" t="s">
        <v>46</v>
      </c>
      <c r="M130" s="148" t="s">
        <v>46</v>
      </c>
      <c r="N130" s="48"/>
    </row>
    <row r="131" spans="1:19" ht="19.5" customHeight="1">
      <c r="A131" s="7"/>
      <c r="B131" s="39" t="s">
        <v>174</v>
      </c>
      <c r="C131" s="91" t="s">
        <v>160</v>
      </c>
      <c r="D131" s="89" t="s">
        <v>46</v>
      </c>
      <c r="E131" s="88">
        <v>343</v>
      </c>
      <c r="F131" s="88">
        <v>1538</v>
      </c>
      <c r="G131" s="89" t="s">
        <v>46</v>
      </c>
      <c r="H131" s="89" t="s">
        <v>46</v>
      </c>
      <c r="I131" s="89" t="s">
        <v>46</v>
      </c>
      <c r="J131" s="89" t="s">
        <v>46</v>
      </c>
      <c r="K131" s="89" t="s">
        <v>46</v>
      </c>
      <c r="L131" s="89" t="s">
        <v>46</v>
      </c>
      <c r="M131" s="148" t="s">
        <v>46</v>
      </c>
      <c r="N131" s="4"/>
    </row>
    <row r="132" spans="1:19" ht="19.5" customHeight="1">
      <c r="A132" s="7"/>
      <c r="B132" s="149" t="s">
        <v>297</v>
      </c>
      <c r="C132" s="91" t="s">
        <v>160</v>
      </c>
      <c r="D132" s="150" t="s">
        <v>46</v>
      </c>
      <c r="E132" s="151">
        <v>68</v>
      </c>
      <c r="F132" s="151">
        <v>260</v>
      </c>
      <c r="G132" s="150" t="s">
        <v>46</v>
      </c>
      <c r="H132" s="150" t="s">
        <v>46</v>
      </c>
      <c r="I132" s="150" t="s">
        <v>46</v>
      </c>
      <c r="J132" s="150" t="s">
        <v>46</v>
      </c>
      <c r="K132" s="150" t="s">
        <v>46</v>
      </c>
      <c r="L132" s="150" t="s">
        <v>46</v>
      </c>
      <c r="M132" s="148" t="s">
        <v>46</v>
      </c>
      <c r="N132" s="4"/>
    </row>
    <row r="133" spans="1:19" ht="26.25" customHeight="1">
      <c r="A133" s="7"/>
      <c r="B133" s="149" t="s">
        <v>298</v>
      </c>
      <c r="C133" s="91" t="s">
        <v>160</v>
      </c>
      <c r="D133" s="150" t="s">
        <v>46</v>
      </c>
      <c r="E133" s="151">
        <v>157</v>
      </c>
      <c r="F133" s="151" t="s">
        <v>46</v>
      </c>
      <c r="G133" s="150" t="s">
        <v>46</v>
      </c>
      <c r="H133" s="150" t="s">
        <v>46</v>
      </c>
      <c r="I133" s="150" t="s">
        <v>46</v>
      </c>
      <c r="J133" s="150" t="s">
        <v>46</v>
      </c>
      <c r="K133" s="150" t="s">
        <v>46</v>
      </c>
      <c r="L133" s="150" t="s">
        <v>46</v>
      </c>
      <c r="M133" s="148" t="s">
        <v>46</v>
      </c>
      <c r="N133" s="4"/>
    </row>
    <row r="134" spans="1:19" ht="19.5" customHeight="1">
      <c r="A134" s="7"/>
      <c r="B134" s="149" t="s">
        <v>299</v>
      </c>
      <c r="C134" s="91" t="s">
        <v>160</v>
      </c>
      <c r="D134" s="150" t="s">
        <v>46</v>
      </c>
      <c r="E134" s="151">
        <v>94</v>
      </c>
      <c r="F134" s="151" t="s">
        <v>46</v>
      </c>
      <c r="G134" s="150" t="s">
        <v>46</v>
      </c>
      <c r="H134" s="150" t="s">
        <v>46</v>
      </c>
      <c r="I134" s="150" t="s">
        <v>46</v>
      </c>
      <c r="J134" s="150" t="s">
        <v>46</v>
      </c>
      <c r="K134" s="150" t="s">
        <v>46</v>
      </c>
      <c r="L134" s="150" t="s">
        <v>46</v>
      </c>
      <c r="M134" s="148" t="s">
        <v>46</v>
      </c>
      <c r="N134" s="4"/>
      <c r="Q134" s="119">
        <v>87955</v>
      </c>
      <c r="R134" s="119">
        <v>177315</v>
      </c>
      <c r="S134" s="119">
        <v>5</v>
      </c>
    </row>
    <row r="135" spans="1:19" ht="26.25" customHeight="1">
      <c r="A135" s="7"/>
      <c r="B135" s="149" t="s">
        <v>374</v>
      </c>
      <c r="C135" s="182"/>
      <c r="D135" s="151">
        <v>2</v>
      </c>
      <c r="E135" s="151" t="s">
        <v>46</v>
      </c>
      <c r="F135" s="151" t="s">
        <v>46</v>
      </c>
      <c r="G135" s="150" t="s">
        <v>46</v>
      </c>
      <c r="H135" s="150" t="s">
        <v>46</v>
      </c>
      <c r="I135" s="150" t="s">
        <v>46</v>
      </c>
      <c r="J135" s="150" t="s">
        <v>46</v>
      </c>
      <c r="K135" s="150" t="s">
        <v>46</v>
      </c>
      <c r="L135" s="150" t="s">
        <v>46</v>
      </c>
      <c r="M135" s="148" t="s">
        <v>46</v>
      </c>
      <c r="N135" s="4"/>
    </row>
    <row r="136" spans="1:19" ht="27" customHeight="1">
      <c r="A136" s="9"/>
      <c r="B136" s="32" t="s">
        <v>47</v>
      </c>
      <c r="C136" s="32"/>
      <c r="D136" s="98">
        <v>215</v>
      </c>
      <c r="E136" s="98">
        <f>SUM(E115:E135)</f>
        <v>87955</v>
      </c>
      <c r="F136" s="98">
        <f>SUM(F115:F135)</f>
        <v>177315</v>
      </c>
      <c r="G136" s="98">
        <v>5</v>
      </c>
      <c r="H136" s="120" t="s">
        <v>46</v>
      </c>
      <c r="I136" s="120" t="s">
        <v>46</v>
      </c>
      <c r="J136" s="120" t="s">
        <v>46</v>
      </c>
      <c r="K136" s="129">
        <f>SUM(K115:K131)</f>
        <v>30412320</v>
      </c>
      <c r="L136" s="120" t="s">
        <v>46</v>
      </c>
      <c r="M136" s="127">
        <f>SUM(M115:M131)</f>
        <v>30412320</v>
      </c>
      <c r="N136" s="9"/>
    </row>
    <row r="137" spans="1:19">
      <c r="A137" s="209">
        <v>6</v>
      </c>
      <c r="B137" s="210"/>
      <c r="C137" s="210"/>
      <c r="D137" s="210"/>
      <c r="E137" s="210"/>
      <c r="F137" s="210"/>
      <c r="G137" s="210"/>
      <c r="H137" s="210"/>
      <c r="I137" s="210"/>
      <c r="J137" s="210"/>
      <c r="K137" s="210"/>
      <c r="L137" s="210"/>
      <c r="M137" s="210"/>
      <c r="N137" s="210"/>
    </row>
    <row r="138" spans="1:19" ht="24.75" customHeight="1">
      <c r="A138" s="195" t="s">
        <v>1</v>
      </c>
      <c r="B138" s="195" t="s">
        <v>2</v>
      </c>
      <c r="C138" s="195" t="s">
        <v>48</v>
      </c>
      <c r="D138" s="195" t="s">
        <v>264</v>
      </c>
      <c r="E138" s="195"/>
      <c r="F138" s="195" t="s">
        <v>4</v>
      </c>
      <c r="G138" s="195" t="s">
        <v>49</v>
      </c>
      <c r="H138" s="195" t="s">
        <v>5</v>
      </c>
      <c r="I138" s="195"/>
      <c r="J138" s="195"/>
      <c r="K138" s="195"/>
      <c r="L138" s="195"/>
      <c r="M138" s="195"/>
      <c r="N138" s="196" t="s">
        <v>6</v>
      </c>
    </row>
    <row r="139" spans="1:19" ht="45" customHeight="1">
      <c r="A139" s="195"/>
      <c r="B139" s="195"/>
      <c r="C139" s="195"/>
      <c r="D139" s="66" t="s">
        <v>13</v>
      </c>
      <c r="E139" s="66" t="s">
        <v>7</v>
      </c>
      <c r="F139" s="195"/>
      <c r="G139" s="195"/>
      <c r="H139" s="66" t="s">
        <v>8</v>
      </c>
      <c r="I139" s="164" t="s">
        <v>11</v>
      </c>
      <c r="J139" s="164" t="s">
        <v>12</v>
      </c>
      <c r="K139" s="164" t="s">
        <v>14</v>
      </c>
      <c r="L139" s="66" t="s">
        <v>9</v>
      </c>
      <c r="M139" s="66" t="s">
        <v>10</v>
      </c>
      <c r="N139" s="197"/>
    </row>
    <row r="140" spans="1:19" ht="19.5" customHeight="1">
      <c r="A140" s="5">
        <v>10</v>
      </c>
      <c r="B140" s="202" t="s">
        <v>175</v>
      </c>
      <c r="C140" s="203"/>
      <c r="D140" s="35"/>
      <c r="E140" s="26"/>
      <c r="F140" s="26"/>
      <c r="G140" s="26"/>
      <c r="H140" s="26"/>
      <c r="I140" s="26"/>
      <c r="J140" s="26"/>
      <c r="K140" s="26"/>
      <c r="L140" s="26"/>
      <c r="M140" s="26"/>
      <c r="N140" s="39" t="s">
        <v>348</v>
      </c>
    </row>
    <row r="141" spans="1:19" ht="25.5" customHeight="1">
      <c r="A141" s="7"/>
      <c r="B141" s="39" t="s">
        <v>176</v>
      </c>
      <c r="C141" s="39" t="s">
        <v>117</v>
      </c>
      <c r="D141" s="88">
        <v>361</v>
      </c>
      <c r="E141" s="88">
        <v>25809</v>
      </c>
      <c r="F141" s="88">
        <v>115478</v>
      </c>
      <c r="G141" s="88">
        <v>1</v>
      </c>
      <c r="H141" s="89" t="s">
        <v>46</v>
      </c>
      <c r="I141" s="89" t="s">
        <v>46</v>
      </c>
      <c r="J141" s="88">
        <v>100000000</v>
      </c>
      <c r="K141" s="88">
        <v>37292400</v>
      </c>
      <c r="L141" s="89" t="s">
        <v>46</v>
      </c>
      <c r="M141" s="52">
        <f>SUM(J141:L141)</f>
        <v>137292400</v>
      </c>
      <c r="N141" s="58" t="s">
        <v>359</v>
      </c>
    </row>
    <row r="142" spans="1:19" ht="25.5" customHeight="1">
      <c r="A142" s="45"/>
      <c r="B142" s="99" t="s">
        <v>178</v>
      </c>
      <c r="C142" s="99" t="s">
        <v>41</v>
      </c>
      <c r="D142" s="108" t="s">
        <v>46</v>
      </c>
      <c r="E142" s="107">
        <v>1269</v>
      </c>
      <c r="F142" s="107">
        <v>5034</v>
      </c>
      <c r="G142" s="107">
        <v>1</v>
      </c>
      <c r="H142" s="108" t="s">
        <v>46</v>
      </c>
      <c r="I142" s="108" t="s">
        <v>46</v>
      </c>
      <c r="J142" s="108" t="s">
        <v>46</v>
      </c>
      <c r="K142" s="107">
        <v>5243850</v>
      </c>
      <c r="L142" s="108" t="s">
        <v>46</v>
      </c>
      <c r="M142" s="57">
        <f>SUM(K142:L142)</f>
        <v>5243850</v>
      </c>
      <c r="N142" s="36" t="s">
        <v>360</v>
      </c>
    </row>
    <row r="143" spans="1:19" ht="22.5" customHeight="1">
      <c r="A143" s="4"/>
      <c r="B143" s="39" t="s">
        <v>180</v>
      </c>
      <c r="C143" s="39" t="s">
        <v>41</v>
      </c>
      <c r="D143" s="88">
        <v>2</v>
      </c>
      <c r="E143" s="88">
        <v>2</v>
      </c>
      <c r="F143" s="88">
        <v>4</v>
      </c>
      <c r="G143" s="89" t="s">
        <v>46</v>
      </c>
      <c r="H143" s="89" t="s">
        <v>46</v>
      </c>
      <c r="I143" s="89" t="s">
        <v>46</v>
      </c>
      <c r="J143" s="89" t="s">
        <v>46</v>
      </c>
      <c r="K143" s="89" t="s">
        <v>46</v>
      </c>
      <c r="L143" s="89" t="s">
        <v>46</v>
      </c>
      <c r="M143" s="167" t="s">
        <v>46</v>
      </c>
      <c r="N143" s="13"/>
    </row>
    <row r="144" spans="1:19">
      <c r="A144" s="7"/>
      <c r="B144" s="39" t="s">
        <v>181</v>
      </c>
      <c r="C144" s="39" t="s">
        <v>41</v>
      </c>
      <c r="D144" s="85">
        <v>37</v>
      </c>
      <c r="E144" s="85">
        <v>94</v>
      </c>
      <c r="F144" s="85">
        <v>382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</row>
    <row r="145" spans="1:19" ht="31.5" customHeight="1">
      <c r="A145" s="7"/>
      <c r="B145" s="39" t="s">
        <v>183</v>
      </c>
      <c r="C145" s="91" t="s">
        <v>44</v>
      </c>
      <c r="D145" s="88">
        <v>8</v>
      </c>
      <c r="E145" s="88">
        <v>2258</v>
      </c>
      <c r="F145" s="88">
        <v>9495</v>
      </c>
      <c r="G145" s="89" t="s">
        <v>46</v>
      </c>
      <c r="H145" s="89" t="s">
        <v>46</v>
      </c>
      <c r="I145" s="89" t="s">
        <v>46</v>
      </c>
      <c r="J145" s="89" t="s">
        <v>46</v>
      </c>
      <c r="K145" s="88">
        <v>10751400</v>
      </c>
      <c r="L145" s="89" t="s">
        <v>46</v>
      </c>
      <c r="M145" s="52">
        <f>SUM(K145:L145)</f>
        <v>10751400</v>
      </c>
      <c r="N145" s="13" t="s">
        <v>361</v>
      </c>
    </row>
    <row r="146" spans="1:19" ht="26.25" customHeight="1">
      <c r="A146" s="165"/>
      <c r="B146" s="73" t="s">
        <v>255</v>
      </c>
      <c r="C146" s="74" t="s">
        <v>185</v>
      </c>
      <c r="D146" s="115" t="s">
        <v>46</v>
      </c>
      <c r="E146" s="77">
        <v>1395</v>
      </c>
      <c r="F146" s="88">
        <v>6499</v>
      </c>
      <c r="G146" s="72" t="s">
        <v>46</v>
      </c>
      <c r="H146" s="77">
        <v>5760000</v>
      </c>
      <c r="I146" s="89" t="s">
        <v>46</v>
      </c>
      <c r="J146" s="89" t="s">
        <v>46</v>
      </c>
      <c r="K146" s="78">
        <v>4065000</v>
      </c>
      <c r="L146" s="89" t="s">
        <v>46</v>
      </c>
      <c r="M146" s="169">
        <f>SUM(H146:L146)</f>
        <v>9825000</v>
      </c>
      <c r="N146" s="13" t="s">
        <v>362</v>
      </c>
    </row>
    <row r="147" spans="1:19" ht="26.25" customHeight="1">
      <c r="A147" s="7"/>
      <c r="B147" s="39" t="s">
        <v>186</v>
      </c>
      <c r="C147" s="91" t="s">
        <v>185</v>
      </c>
      <c r="D147" s="86" t="s">
        <v>46</v>
      </c>
      <c r="E147" s="85">
        <v>60</v>
      </c>
      <c r="F147" s="85">
        <v>6502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152" t="s">
        <v>46</v>
      </c>
      <c r="N147" s="48"/>
    </row>
    <row r="148" spans="1:19" ht="24.75" customHeight="1">
      <c r="A148" s="7"/>
      <c r="B148" s="39" t="s">
        <v>187</v>
      </c>
      <c r="C148" s="91" t="s">
        <v>185</v>
      </c>
      <c r="D148" s="86" t="s">
        <v>46</v>
      </c>
      <c r="E148" s="85">
        <v>1272</v>
      </c>
      <c r="F148" s="85">
        <v>5247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152" t="s">
        <v>46</v>
      </c>
      <c r="N148" s="4"/>
    </row>
    <row r="149" spans="1:19" ht="29.25" customHeight="1">
      <c r="A149" s="7"/>
      <c r="B149" s="39" t="s">
        <v>188</v>
      </c>
      <c r="C149" s="91" t="s">
        <v>185</v>
      </c>
      <c r="D149" s="86" t="s">
        <v>46</v>
      </c>
      <c r="E149" s="85">
        <v>3158</v>
      </c>
      <c r="F149" s="85">
        <v>12665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152" t="s">
        <v>46</v>
      </c>
      <c r="N149" s="4"/>
    </row>
    <row r="150" spans="1:19" ht="25.5" customHeight="1">
      <c r="A150" s="7"/>
      <c r="B150" s="39" t="s">
        <v>189</v>
      </c>
      <c r="C150" s="91" t="s">
        <v>185</v>
      </c>
      <c r="D150" s="86" t="s">
        <v>46</v>
      </c>
      <c r="E150" s="85">
        <v>9785</v>
      </c>
      <c r="F150" s="85">
        <v>44056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152" t="s">
        <v>46</v>
      </c>
      <c r="N150" s="56"/>
    </row>
    <row r="151" spans="1:19" ht="26.25" customHeight="1">
      <c r="A151" s="7"/>
      <c r="B151" s="39" t="s">
        <v>190</v>
      </c>
      <c r="C151" s="91" t="s">
        <v>185</v>
      </c>
      <c r="D151" s="86" t="s">
        <v>46</v>
      </c>
      <c r="E151" s="85">
        <v>71</v>
      </c>
      <c r="F151" s="85">
        <v>298</v>
      </c>
      <c r="G151" s="86" t="s">
        <v>46</v>
      </c>
      <c r="H151" s="86" t="s">
        <v>46</v>
      </c>
      <c r="I151" s="86" t="s">
        <v>46</v>
      </c>
      <c r="J151" s="86" t="s">
        <v>46</v>
      </c>
      <c r="K151" s="86" t="s">
        <v>46</v>
      </c>
      <c r="L151" s="86" t="s">
        <v>46</v>
      </c>
      <c r="M151" s="103" t="s">
        <v>46</v>
      </c>
      <c r="N151" s="13"/>
    </row>
    <row r="152" spans="1:19" ht="24.75" customHeight="1">
      <c r="A152" s="7"/>
      <c r="B152" s="39" t="s">
        <v>192</v>
      </c>
      <c r="C152" s="91" t="s">
        <v>185</v>
      </c>
      <c r="D152" s="85">
        <v>1</v>
      </c>
      <c r="E152" s="85">
        <v>2070</v>
      </c>
      <c r="F152" s="85">
        <v>8436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6" t="s">
        <v>46</v>
      </c>
      <c r="L152" s="86" t="s">
        <v>46</v>
      </c>
      <c r="M152" s="103" t="s">
        <v>46</v>
      </c>
      <c r="N152" s="13"/>
    </row>
    <row r="153" spans="1:19" ht="30" customHeight="1">
      <c r="A153" s="7"/>
      <c r="B153" s="39" t="s">
        <v>165</v>
      </c>
      <c r="C153" s="91" t="s">
        <v>185</v>
      </c>
      <c r="D153" s="85">
        <v>6</v>
      </c>
      <c r="E153" s="85">
        <v>741</v>
      </c>
      <c r="F153" s="85">
        <v>29996</v>
      </c>
      <c r="G153" s="86" t="s">
        <v>46</v>
      </c>
      <c r="H153" s="86" t="s">
        <v>46</v>
      </c>
      <c r="I153" s="86" t="s">
        <v>46</v>
      </c>
      <c r="J153" s="86" t="s">
        <v>46</v>
      </c>
      <c r="K153" s="86" t="s">
        <v>46</v>
      </c>
      <c r="L153" s="86" t="s">
        <v>46</v>
      </c>
      <c r="M153" s="103" t="s">
        <v>46</v>
      </c>
      <c r="N153" s="13"/>
    </row>
    <row r="154" spans="1:19" ht="27.75" customHeight="1">
      <c r="A154" s="7"/>
      <c r="B154" s="39" t="s">
        <v>194</v>
      </c>
      <c r="C154" s="91" t="s">
        <v>185</v>
      </c>
      <c r="D154" s="86" t="s">
        <v>46</v>
      </c>
      <c r="E154" s="85">
        <v>1524</v>
      </c>
      <c r="F154" s="85">
        <v>6201</v>
      </c>
      <c r="G154" s="86" t="s">
        <v>46</v>
      </c>
      <c r="H154" s="86" t="s">
        <v>46</v>
      </c>
      <c r="I154" s="86" t="s">
        <v>46</v>
      </c>
      <c r="J154" s="86" t="s">
        <v>46</v>
      </c>
      <c r="K154" s="86" t="s">
        <v>46</v>
      </c>
      <c r="L154" s="86" t="s">
        <v>46</v>
      </c>
      <c r="M154" s="103" t="s">
        <v>46</v>
      </c>
      <c r="N154" s="13"/>
    </row>
    <row r="155" spans="1:19" ht="33" customHeight="1">
      <c r="A155" s="7"/>
      <c r="B155" s="39" t="s">
        <v>196</v>
      </c>
      <c r="C155" s="91" t="s">
        <v>185</v>
      </c>
      <c r="D155" s="86" t="s">
        <v>46</v>
      </c>
      <c r="E155" s="85">
        <v>1556</v>
      </c>
      <c r="F155" s="85">
        <v>5927</v>
      </c>
      <c r="G155" s="86" t="s">
        <v>46</v>
      </c>
      <c r="H155" s="86" t="s">
        <v>46</v>
      </c>
      <c r="I155" s="86" t="s">
        <v>46</v>
      </c>
      <c r="J155" s="86" t="s">
        <v>46</v>
      </c>
      <c r="K155" s="86" t="s">
        <v>46</v>
      </c>
      <c r="L155" s="86" t="s">
        <v>46</v>
      </c>
      <c r="M155" s="103" t="s">
        <v>46</v>
      </c>
      <c r="N155" s="13"/>
    </row>
    <row r="156" spans="1:19" ht="26.25" customHeight="1">
      <c r="A156" s="7"/>
      <c r="B156" s="39" t="s">
        <v>198</v>
      </c>
      <c r="C156" s="91" t="s">
        <v>185</v>
      </c>
      <c r="D156" s="85">
        <v>49</v>
      </c>
      <c r="E156" s="85">
        <v>7096</v>
      </c>
      <c r="F156" s="85">
        <v>31439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103" t="s">
        <v>46</v>
      </c>
      <c r="N156" s="13"/>
      <c r="Q156" s="33">
        <v>63223</v>
      </c>
      <c r="R156" s="33">
        <v>308046</v>
      </c>
      <c r="S156" s="33">
        <f>SUM(G141:G158)</f>
        <v>2</v>
      </c>
    </row>
    <row r="157" spans="1:19" ht="28.5" customHeight="1">
      <c r="A157" s="7"/>
      <c r="B157" s="39" t="s">
        <v>200</v>
      </c>
      <c r="C157" s="91" t="s">
        <v>185</v>
      </c>
      <c r="D157" s="86" t="s">
        <v>46</v>
      </c>
      <c r="E157" s="85">
        <v>4798</v>
      </c>
      <c r="F157" s="85">
        <v>19529</v>
      </c>
      <c r="G157" s="86" t="s">
        <v>46</v>
      </c>
      <c r="H157" s="86" t="s">
        <v>46</v>
      </c>
      <c r="I157" s="86" t="s">
        <v>46</v>
      </c>
      <c r="J157" s="86" t="s">
        <v>46</v>
      </c>
      <c r="K157" s="86" t="s">
        <v>46</v>
      </c>
      <c r="L157" s="86" t="s">
        <v>46</v>
      </c>
      <c r="M157" s="152" t="s">
        <v>46</v>
      </c>
      <c r="N157" s="48"/>
    </row>
    <row r="158" spans="1:19" ht="25.5" customHeight="1">
      <c r="A158" s="7"/>
      <c r="B158" s="39" t="s">
        <v>201</v>
      </c>
      <c r="C158" s="91" t="s">
        <v>185</v>
      </c>
      <c r="D158" s="86" t="s">
        <v>46</v>
      </c>
      <c r="E158" s="85">
        <v>265</v>
      </c>
      <c r="F158" s="85">
        <v>858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52" t="s">
        <v>46</v>
      </c>
      <c r="N158" s="4"/>
    </row>
    <row r="159" spans="1:19" ht="24.75" customHeight="1">
      <c r="A159" s="4"/>
      <c r="B159" s="37" t="s">
        <v>47</v>
      </c>
      <c r="C159" s="32"/>
      <c r="D159" s="14">
        <f>SUM(D141:D158)</f>
        <v>464</v>
      </c>
      <c r="E159" s="14">
        <f>SUM(E141:E158)</f>
        <v>63223</v>
      </c>
      <c r="F159" s="14">
        <f>SUM(F141:F158)</f>
        <v>308046</v>
      </c>
      <c r="G159" s="14">
        <v>2</v>
      </c>
      <c r="H159" s="33">
        <f>SUM(H137:H158)</f>
        <v>5760000</v>
      </c>
      <c r="I159" s="44" t="s">
        <v>46</v>
      </c>
      <c r="J159" s="33">
        <f>SUM(J141:J158)</f>
        <v>100000000</v>
      </c>
      <c r="K159" s="33">
        <f>SUM(K141:K158)</f>
        <v>57352650</v>
      </c>
      <c r="L159" s="44" t="s">
        <v>46</v>
      </c>
      <c r="M159" s="14">
        <f>SUM(H159:L159)</f>
        <v>163112650</v>
      </c>
      <c r="N159" s="9"/>
    </row>
    <row r="160" spans="1:19" ht="23.25" customHeight="1">
      <c r="A160" s="209">
        <v>7</v>
      </c>
      <c r="B160" s="210"/>
      <c r="C160" s="210"/>
      <c r="D160" s="210"/>
      <c r="E160" s="210"/>
      <c r="F160" s="210"/>
      <c r="G160" s="210"/>
      <c r="H160" s="210"/>
      <c r="I160" s="210"/>
      <c r="J160" s="210"/>
      <c r="K160" s="210"/>
      <c r="L160" s="210"/>
      <c r="M160" s="210"/>
      <c r="N160" s="210"/>
    </row>
    <row r="161" spans="1:14" ht="17.25" customHeight="1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4" ht="43.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164" t="s">
        <v>11</v>
      </c>
      <c r="J162" s="164" t="s">
        <v>12</v>
      </c>
      <c r="K162" s="164" t="s">
        <v>14</v>
      </c>
      <c r="L162" s="153" t="s">
        <v>9</v>
      </c>
      <c r="M162" s="153" t="s">
        <v>10</v>
      </c>
      <c r="N162" s="197"/>
    </row>
    <row r="163" spans="1:14" ht="18.75" customHeight="1">
      <c r="A163" s="5">
        <v>11</v>
      </c>
      <c r="B163" s="26" t="s">
        <v>202</v>
      </c>
      <c r="C163" s="113"/>
      <c r="D163" s="113"/>
      <c r="E163" s="113"/>
      <c r="F163" s="113"/>
      <c r="G163" s="113"/>
      <c r="H163" s="113"/>
      <c r="I163" s="113"/>
      <c r="J163" s="113"/>
      <c r="K163" s="113"/>
      <c r="L163" s="113"/>
      <c r="M163" s="113"/>
      <c r="N163" s="113"/>
    </row>
    <row r="164" spans="1:14" ht="30" customHeight="1">
      <c r="A164" s="7"/>
      <c r="B164" s="39" t="s">
        <v>203</v>
      </c>
      <c r="C164" s="39" t="s">
        <v>41</v>
      </c>
      <c r="D164" s="89" t="s">
        <v>46</v>
      </c>
      <c r="E164" s="88" t="s">
        <v>46</v>
      </c>
      <c r="F164" s="88" t="s">
        <v>46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430890</v>
      </c>
      <c r="L164" s="89" t="s">
        <v>46</v>
      </c>
      <c r="M164" s="52">
        <f>SUM(K164:L164)</f>
        <v>430890</v>
      </c>
      <c r="N164" s="187" t="s">
        <v>375</v>
      </c>
    </row>
    <row r="165" spans="1:14" ht="21.75" customHeight="1">
      <c r="A165" s="7"/>
      <c r="B165" s="126" t="s">
        <v>205</v>
      </c>
      <c r="C165" s="99" t="s">
        <v>41</v>
      </c>
      <c r="D165" s="108" t="s">
        <v>46</v>
      </c>
      <c r="E165" s="107">
        <v>5572</v>
      </c>
      <c r="F165" s="107">
        <v>23462</v>
      </c>
      <c r="G165" s="108" t="s">
        <v>46</v>
      </c>
      <c r="H165" s="131" t="s">
        <v>46</v>
      </c>
      <c r="I165" s="131" t="s">
        <v>46</v>
      </c>
      <c r="J165" s="131" t="s">
        <v>46</v>
      </c>
      <c r="K165" s="131" t="s">
        <v>46</v>
      </c>
      <c r="L165" s="131" t="s">
        <v>46</v>
      </c>
      <c r="M165" s="130" t="s">
        <v>46</v>
      </c>
      <c r="N165" s="8" t="s">
        <v>206</v>
      </c>
    </row>
    <row r="166" spans="1:14" ht="30" customHeight="1">
      <c r="A166" s="45"/>
      <c r="B166" s="99" t="s">
        <v>207</v>
      </c>
      <c r="C166" s="106" t="s">
        <v>43</v>
      </c>
      <c r="D166" s="107">
        <v>17</v>
      </c>
      <c r="E166" s="107">
        <v>3156</v>
      </c>
      <c r="F166" s="107">
        <v>13217</v>
      </c>
      <c r="G166" s="108" t="s">
        <v>46</v>
      </c>
      <c r="H166" s="107">
        <v>11250</v>
      </c>
      <c r="I166" s="108" t="s">
        <v>46</v>
      </c>
      <c r="J166" s="107">
        <v>50000</v>
      </c>
      <c r="K166" s="107">
        <v>585352</v>
      </c>
      <c r="L166" s="108" t="s">
        <v>46</v>
      </c>
      <c r="M166" s="98">
        <f>SUM(H166:L166)</f>
        <v>646602</v>
      </c>
      <c r="N166" s="36" t="s">
        <v>391</v>
      </c>
    </row>
    <row r="167" spans="1:14" ht="27.75" customHeight="1">
      <c r="A167" s="4"/>
      <c r="B167" s="99" t="s">
        <v>209</v>
      </c>
      <c r="C167" s="106" t="s">
        <v>185</v>
      </c>
      <c r="D167" s="107">
        <v>9</v>
      </c>
      <c r="E167" s="107">
        <v>158</v>
      </c>
      <c r="F167" s="107">
        <v>737</v>
      </c>
      <c r="G167" s="108" t="s">
        <v>46</v>
      </c>
      <c r="H167" s="107">
        <v>769250</v>
      </c>
      <c r="I167" s="108" t="s">
        <v>46</v>
      </c>
      <c r="J167" s="107">
        <v>200000</v>
      </c>
      <c r="K167" s="107">
        <v>1428548</v>
      </c>
      <c r="L167" s="108" t="s">
        <v>46</v>
      </c>
      <c r="M167" s="14">
        <f>SUM(H167:L167)</f>
        <v>2397798</v>
      </c>
      <c r="N167" s="58" t="s">
        <v>334</v>
      </c>
    </row>
    <row r="168" spans="1:14" ht="21" customHeight="1">
      <c r="A168" s="7"/>
      <c r="B168" s="39" t="s">
        <v>211</v>
      </c>
      <c r="C168" s="106" t="s">
        <v>185</v>
      </c>
      <c r="D168" s="89" t="s">
        <v>46</v>
      </c>
      <c r="E168" s="88">
        <v>282</v>
      </c>
      <c r="F168" s="88">
        <v>1099</v>
      </c>
      <c r="G168" s="89" t="s">
        <v>46</v>
      </c>
      <c r="H168" s="89" t="s">
        <v>46</v>
      </c>
      <c r="I168" s="89" t="s">
        <v>46</v>
      </c>
      <c r="J168" s="89" t="s">
        <v>46</v>
      </c>
      <c r="K168" s="89" t="s">
        <v>46</v>
      </c>
      <c r="L168" s="89" t="s">
        <v>46</v>
      </c>
      <c r="M168" s="130" t="s">
        <v>46</v>
      </c>
      <c r="N168" s="13" t="s">
        <v>305</v>
      </c>
    </row>
    <row r="169" spans="1:14" ht="21" customHeight="1">
      <c r="A169" s="45"/>
      <c r="B169" s="99" t="s">
        <v>212</v>
      </c>
      <c r="C169" s="106" t="s">
        <v>185</v>
      </c>
      <c r="D169" s="107">
        <v>31</v>
      </c>
      <c r="E169" s="107">
        <v>15092</v>
      </c>
      <c r="F169" s="107">
        <v>59985</v>
      </c>
      <c r="G169" s="107" t="s">
        <v>46</v>
      </c>
      <c r="H169" s="107">
        <v>36450</v>
      </c>
      <c r="I169" s="108" t="s">
        <v>46</v>
      </c>
      <c r="J169" s="108" t="s">
        <v>46</v>
      </c>
      <c r="K169" s="108" t="s">
        <v>46</v>
      </c>
      <c r="L169" s="108" t="s">
        <v>46</v>
      </c>
      <c r="M169" s="57">
        <f>SUM(H169:L169)</f>
        <v>36450</v>
      </c>
      <c r="N169" s="36" t="s">
        <v>400</v>
      </c>
    </row>
    <row r="170" spans="1:14" ht="21" customHeight="1">
      <c r="A170" s="4"/>
      <c r="B170" s="39" t="s">
        <v>214</v>
      </c>
      <c r="C170" s="39" t="s">
        <v>41</v>
      </c>
      <c r="D170" s="88">
        <v>7</v>
      </c>
      <c r="E170" s="88">
        <v>13853</v>
      </c>
      <c r="F170" s="88">
        <v>55140</v>
      </c>
      <c r="G170" s="89" t="s">
        <v>46</v>
      </c>
      <c r="H170" s="89" t="s">
        <v>46</v>
      </c>
      <c r="I170" s="89" t="s">
        <v>46</v>
      </c>
      <c r="J170" s="89" t="s">
        <v>46</v>
      </c>
      <c r="K170" s="88">
        <v>1097550</v>
      </c>
      <c r="L170" s="89" t="s">
        <v>46</v>
      </c>
      <c r="M170" s="98">
        <f>SUM(K170:L170)</f>
        <v>1097550</v>
      </c>
      <c r="N170" s="13" t="s">
        <v>401</v>
      </c>
    </row>
    <row r="171" spans="1:14" ht="40.5">
      <c r="A171" s="7"/>
      <c r="B171" s="39" t="s">
        <v>216</v>
      </c>
      <c r="C171" s="39" t="s">
        <v>41</v>
      </c>
      <c r="D171" s="89" t="s">
        <v>46</v>
      </c>
      <c r="E171" s="88">
        <v>11382</v>
      </c>
      <c r="F171" s="88">
        <v>44742</v>
      </c>
      <c r="G171" s="89" t="s">
        <v>46</v>
      </c>
      <c r="H171" s="88">
        <v>2671200</v>
      </c>
      <c r="I171" s="89" t="s">
        <v>46</v>
      </c>
      <c r="J171" s="89" t="s">
        <v>46</v>
      </c>
      <c r="K171" s="88">
        <v>5325140</v>
      </c>
      <c r="L171" s="89" t="s">
        <v>46</v>
      </c>
      <c r="M171" s="143">
        <f>SUM(H171:L171)</f>
        <v>7996340</v>
      </c>
      <c r="N171" s="36" t="s">
        <v>363</v>
      </c>
    </row>
    <row r="172" spans="1:14">
      <c r="A172" s="7"/>
      <c r="B172" s="39" t="s">
        <v>218</v>
      </c>
      <c r="C172" s="91" t="s">
        <v>219</v>
      </c>
      <c r="D172" s="88">
        <v>21</v>
      </c>
      <c r="E172" s="88">
        <v>8816</v>
      </c>
      <c r="F172" s="88">
        <v>34896</v>
      </c>
      <c r="G172" s="89" t="s">
        <v>46</v>
      </c>
      <c r="H172" s="89" t="s">
        <v>46</v>
      </c>
      <c r="I172" s="89" t="s">
        <v>46</v>
      </c>
      <c r="J172" s="89" t="s">
        <v>46</v>
      </c>
      <c r="K172" s="88">
        <v>2206600</v>
      </c>
      <c r="L172" s="89" t="s">
        <v>46</v>
      </c>
      <c r="M172" s="52">
        <f>SUM(K172:L172)</f>
        <v>2206600</v>
      </c>
      <c r="N172" s="13"/>
    </row>
    <row r="173" spans="1:14" ht="28.5">
      <c r="A173" s="7"/>
      <c r="B173" s="39" t="s">
        <v>221</v>
      </c>
      <c r="C173" s="91" t="s">
        <v>219</v>
      </c>
      <c r="D173" s="88">
        <v>10</v>
      </c>
      <c r="E173" s="88">
        <v>6175</v>
      </c>
      <c r="F173" s="88">
        <v>26335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3426100</v>
      </c>
      <c r="L173" s="89" t="s">
        <v>46</v>
      </c>
      <c r="M173" s="52">
        <f>SUM(K173:L173)</f>
        <v>3426100</v>
      </c>
      <c r="N173" s="59" t="s">
        <v>336</v>
      </c>
    </row>
    <row r="174" spans="1:14" ht="19.5" customHeight="1">
      <c r="A174" s="7"/>
      <c r="B174" s="39" t="s">
        <v>223</v>
      </c>
      <c r="C174" s="39" t="s">
        <v>41</v>
      </c>
      <c r="D174" s="88">
        <v>86</v>
      </c>
      <c r="E174" s="88">
        <v>14024</v>
      </c>
      <c r="F174" s="88">
        <v>56696</v>
      </c>
      <c r="G174" s="89" t="s">
        <v>46</v>
      </c>
      <c r="H174" s="88">
        <v>2593350</v>
      </c>
      <c r="I174" s="89" t="s">
        <v>46</v>
      </c>
      <c r="J174" s="89" t="s">
        <v>46</v>
      </c>
      <c r="K174" s="88">
        <v>2206600</v>
      </c>
      <c r="L174" s="89" t="s">
        <v>46</v>
      </c>
      <c r="M174" s="124">
        <f>SUM(H174:L174)</f>
        <v>4799950</v>
      </c>
      <c r="N174" s="13" t="s">
        <v>364</v>
      </c>
    </row>
    <row r="175" spans="1:14">
      <c r="A175" s="7"/>
      <c r="B175" s="39" t="s">
        <v>225</v>
      </c>
      <c r="C175" s="91" t="s">
        <v>44</v>
      </c>
      <c r="D175" s="88">
        <v>35</v>
      </c>
      <c r="E175" s="88">
        <v>2576</v>
      </c>
      <c r="F175" s="88">
        <v>8166</v>
      </c>
      <c r="G175" s="89" t="s">
        <v>46</v>
      </c>
      <c r="H175" s="88">
        <v>1100250</v>
      </c>
      <c r="I175" s="89" t="s">
        <v>46</v>
      </c>
      <c r="J175" s="89" t="s">
        <v>46</v>
      </c>
      <c r="K175" s="89" t="s">
        <v>46</v>
      </c>
      <c r="L175" s="89" t="s">
        <v>46</v>
      </c>
      <c r="M175" s="52">
        <f>SUM(H175:L175)</f>
        <v>1100250</v>
      </c>
      <c r="N175" s="13" t="s">
        <v>50</v>
      </c>
    </row>
    <row r="176" spans="1:14" ht="33.75" customHeight="1">
      <c r="A176" s="165"/>
      <c r="B176" s="73" t="s">
        <v>226</v>
      </c>
      <c r="C176" s="91" t="s">
        <v>219</v>
      </c>
      <c r="D176" s="77">
        <v>86</v>
      </c>
      <c r="E176" s="88">
        <v>17505</v>
      </c>
      <c r="F176" s="88">
        <v>82791</v>
      </c>
      <c r="G176" s="89" t="s">
        <v>46</v>
      </c>
      <c r="H176" s="77">
        <v>8325450</v>
      </c>
      <c r="I176" s="89" t="s">
        <v>46</v>
      </c>
      <c r="J176" s="89" t="s">
        <v>46</v>
      </c>
      <c r="K176" s="88">
        <v>6149642</v>
      </c>
      <c r="L176" s="115" t="s">
        <v>46</v>
      </c>
      <c r="M176" s="98">
        <f>SUM(H176:L176)</f>
        <v>14475092</v>
      </c>
      <c r="N176" s="12" t="s">
        <v>384</v>
      </c>
    </row>
    <row r="177" spans="1:18">
      <c r="A177" s="7"/>
      <c r="B177" s="39" t="s">
        <v>227</v>
      </c>
      <c r="C177" s="91" t="s">
        <v>45</v>
      </c>
      <c r="D177" s="85">
        <v>46</v>
      </c>
      <c r="E177" s="85">
        <v>2685</v>
      </c>
      <c r="F177" s="85">
        <v>10978</v>
      </c>
      <c r="G177" s="89" t="s">
        <v>46</v>
      </c>
      <c r="H177" s="89" t="s">
        <v>46</v>
      </c>
      <c r="I177" s="89" t="s">
        <v>46</v>
      </c>
      <c r="J177" s="88">
        <v>150000</v>
      </c>
      <c r="K177" s="88">
        <v>2272798</v>
      </c>
      <c r="L177" s="89" t="s">
        <v>46</v>
      </c>
      <c r="M177" s="98">
        <f>SUM(J177:L177)</f>
        <v>2422798</v>
      </c>
      <c r="N177" s="12" t="s">
        <v>337</v>
      </c>
    </row>
    <row r="178" spans="1:18" ht="25.5" customHeight="1">
      <c r="A178" s="7"/>
      <c r="B178" s="109" t="s">
        <v>229</v>
      </c>
      <c r="C178" s="91" t="s">
        <v>219</v>
      </c>
      <c r="D178" s="86" t="s">
        <v>46</v>
      </c>
      <c r="E178" s="85">
        <v>4689</v>
      </c>
      <c r="F178" s="85">
        <v>20384</v>
      </c>
      <c r="G178" s="86"/>
      <c r="H178" s="97"/>
      <c r="I178" s="97"/>
      <c r="J178" s="86" t="s">
        <v>46</v>
      </c>
      <c r="K178" s="88">
        <v>2206600</v>
      </c>
      <c r="L178" s="97"/>
      <c r="M178" s="40">
        <f>SUM(K178:L178)</f>
        <v>2206600</v>
      </c>
      <c r="N178" s="175" t="s">
        <v>365</v>
      </c>
    </row>
    <row r="179" spans="1:18" ht="23.25" customHeight="1">
      <c r="A179" s="7"/>
      <c r="B179" s="39" t="s">
        <v>231</v>
      </c>
      <c r="C179" s="91" t="s">
        <v>219</v>
      </c>
      <c r="D179" s="88">
        <v>6</v>
      </c>
      <c r="E179" s="88">
        <v>11100</v>
      </c>
      <c r="F179" s="88">
        <v>48768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8">
        <v>11033000</v>
      </c>
      <c r="L179" s="89" t="s">
        <v>46</v>
      </c>
      <c r="M179" s="52">
        <f>SUM(K179:L179)</f>
        <v>11033000</v>
      </c>
      <c r="N179" s="13" t="s">
        <v>366</v>
      </c>
    </row>
    <row r="180" spans="1:18" ht="21.75" customHeight="1">
      <c r="A180" s="7"/>
      <c r="B180" s="99" t="s">
        <v>233</v>
      </c>
      <c r="C180" s="106" t="s">
        <v>219</v>
      </c>
      <c r="D180" s="107">
        <v>14</v>
      </c>
      <c r="E180" s="107">
        <v>1766</v>
      </c>
      <c r="F180" s="107">
        <v>6937</v>
      </c>
      <c r="G180" s="108" t="s">
        <v>46</v>
      </c>
      <c r="H180" s="108" t="s">
        <v>46</v>
      </c>
      <c r="I180" s="108" t="s">
        <v>46</v>
      </c>
      <c r="J180" s="108" t="s">
        <v>46</v>
      </c>
      <c r="K180" s="107">
        <v>2206600</v>
      </c>
      <c r="L180" s="108" t="s">
        <v>46</v>
      </c>
      <c r="M180" s="52">
        <f>SUM(K180:L180)</f>
        <v>2206600</v>
      </c>
      <c r="N180" s="61" t="s">
        <v>367</v>
      </c>
    </row>
    <row r="181" spans="1:18" ht="32.25" customHeight="1">
      <c r="A181" s="7"/>
      <c r="B181" s="39" t="s">
        <v>235</v>
      </c>
      <c r="C181" s="106" t="s">
        <v>219</v>
      </c>
      <c r="D181" s="85" t="s">
        <v>46</v>
      </c>
      <c r="E181" s="88">
        <v>2561</v>
      </c>
      <c r="F181" s="88">
        <v>9875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219500</v>
      </c>
      <c r="L181" s="89" t="s">
        <v>46</v>
      </c>
      <c r="M181" s="52">
        <f>SUM(K181:L181)</f>
        <v>219500</v>
      </c>
      <c r="N181" s="12" t="s">
        <v>368</v>
      </c>
      <c r="Q181" s="98">
        <v>121392</v>
      </c>
      <c r="R181" s="98">
        <v>504208</v>
      </c>
    </row>
    <row r="182" spans="1:18" ht="40.5" customHeight="1">
      <c r="A182" s="7"/>
      <c r="B182" s="39" t="s">
        <v>237</v>
      </c>
      <c r="C182" s="91" t="s">
        <v>219</v>
      </c>
      <c r="D182" s="89" t="s">
        <v>46</v>
      </c>
      <c r="E182" s="88" t="s">
        <v>46</v>
      </c>
      <c r="F182" s="88" t="s">
        <v>46</v>
      </c>
      <c r="G182" s="89" t="s">
        <v>46</v>
      </c>
      <c r="H182" s="88">
        <v>153000</v>
      </c>
      <c r="I182" s="89" t="s">
        <v>46</v>
      </c>
      <c r="J182" s="89" t="s">
        <v>46</v>
      </c>
      <c r="K182" s="88">
        <v>406500</v>
      </c>
      <c r="L182" s="89" t="s">
        <v>46</v>
      </c>
      <c r="M182" s="52">
        <f>SUM(H182:L182)</f>
        <v>559500</v>
      </c>
      <c r="N182" s="13" t="s">
        <v>392</v>
      </c>
    </row>
    <row r="183" spans="1:18" ht="22.5" customHeight="1">
      <c r="A183" s="4"/>
      <c r="B183" s="227" t="s">
        <v>47</v>
      </c>
      <c r="C183" s="228"/>
      <c r="D183" s="14">
        <f>SUM(D166:D182)</f>
        <v>368</v>
      </c>
      <c r="E183" s="14">
        <f>SUM(E165:E182)</f>
        <v>121392</v>
      </c>
      <c r="F183" s="14">
        <f>SUM(F165:F182)</f>
        <v>504208</v>
      </c>
      <c r="G183" s="129" t="s">
        <v>46</v>
      </c>
      <c r="H183" s="119">
        <v>15660200</v>
      </c>
      <c r="I183" s="120" t="s">
        <v>46</v>
      </c>
      <c r="J183" s="119">
        <v>400000</v>
      </c>
      <c r="K183" s="119">
        <v>41201420</v>
      </c>
      <c r="L183" s="129" t="s">
        <v>46</v>
      </c>
      <c r="M183" s="98">
        <f>SUM(H183:L183)</f>
        <v>57261620</v>
      </c>
      <c r="N183" s="32"/>
    </row>
    <row r="184" spans="1:18">
      <c r="A184" s="225">
        <v>8</v>
      </c>
      <c r="B184" s="226"/>
      <c r="C184" s="226"/>
      <c r="D184" s="226"/>
      <c r="E184" s="226"/>
      <c r="F184" s="226"/>
      <c r="G184" s="226"/>
      <c r="H184" s="226"/>
      <c r="I184" s="226"/>
      <c r="J184" s="226"/>
      <c r="K184" s="226"/>
      <c r="L184" s="226"/>
      <c r="M184" s="226"/>
      <c r="N184" s="226"/>
    </row>
    <row r="185" spans="1:18">
      <c r="A185" s="195" t="s">
        <v>1</v>
      </c>
      <c r="B185" s="195" t="s">
        <v>2</v>
      </c>
      <c r="C185" s="195" t="s">
        <v>48</v>
      </c>
      <c r="D185" s="195" t="s">
        <v>264</v>
      </c>
      <c r="E185" s="195"/>
      <c r="F185" s="195" t="s">
        <v>4</v>
      </c>
      <c r="G185" s="195" t="s">
        <v>49</v>
      </c>
      <c r="H185" s="195" t="s">
        <v>5</v>
      </c>
      <c r="I185" s="195"/>
      <c r="J185" s="195"/>
      <c r="K185" s="195"/>
      <c r="L185" s="195"/>
      <c r="M185" s="195"/>
      <c r="N185" s="196" t="s">
        <v>6</v>
      </c>
    </row>
    <row r="186" spans="1:18" ht="50.25" customHeight="1">
      <c r="A186" s="195"/>
      <c r="B186" s="195"/>
      <c r="C186" s="195"/>
      <c r="D186" s="66" t="s">
        <v>13</v>
      </c>
      <c r="E186" s="66" t="s">
        <v>7</v>
      </c>
      <c r="F186" s="195"/>
      <c r="G186" s="195"/>
      <c r="H186" s="66" t="s">
        <v>8</v>
      </c>
      <c r="I186" s="178" t="s">
        <v>11</v>
      </c>
      <c r="J186" s="178" t="s">
        <v>12</v>
      </c>
      <c r="K186" s="178" t="s">
        <v>14</v>
      </c>
      <c r="L186" s="153" t="s">
        <v>9</v>
      </c>
      <c r="M186" s="153" t="s">
        <v>10</v>
      </c>
      <c r="N186" s="197"/>
    </row>
    <row r="187" spans="1:18" ht="21.75" customHeight="1">
      <c r="A187" s="5">
        <v>12</v>
      </c>
      <c r="B187" s="26" t="s">
        <v>239</v>
      </c>
      <c r="C187" s="26"/>
      <c r="D187" s="35"/>
      <c r="E187" s="26"/>
      <c r="F187" s="26"/>
      <c r="G187" s="26"/>
      <c r="H187" s="26"/>
      <c r="I187" s="26"/>
      <c r="J187" s="26"/>
      <c r="K187" s="26"/>
      <c r="L187" s="26"/>
      <c r="M187" s="26"/>
      <c r="N187" s="39" t="s">
        <v>262</v>
      </c>
    </row>
    <row r="188" spans="1:18">
      <c r="A188" s="4"/>
      <c r="B188" s="39" t="s">
        <v>240</v>
      </c>
      <c r="C188" s="39" t="s">
        <v>103</v>
      </c>
      <c r="D188" s="89" t="s">
        <v>46</v>
      </c>
      <c r="E188" s="88" t="s">
        <v>46</v>
      </c>
      <c r="F188" s="88" t="s">
        <v>46</v>
      </c>
      <c r="G188" s="89" t="s">
        <v>46</v>
      </c>
      <c r="H188" s="89" t="s">
        <v>46</v>
      </c>
      <c r="I188" s="89" t="s">
        <v>46</v>
      </c>
      <c r="J188" s="89" t="s">
        <v>46</v>
      </c>
      <c r="K188" s="89" t="s">
        <v>46</v>
      </c>
      <c r="L188" s="89" t="s">
        <v>46</v>
      </c>
      <c r="M188" s="38" t="s">
        <v>46</v>
      </c>
      <c r="N188" s="8"/>
    </row>
    <row r="189" spans="1:18">
      <c r="A189" s="7"/>
      <c r="B189" s="39" t="s">
        <v>241</v>
      </c>
      <c r="C189" s="39" t="s">
        <v>42</v>
      </c>
      <c r="D189" s="89" t="s">
        <v>46</v>
      </c>
      <c r="E189" s="88">
        <v>742</v>
      </c>
      <c r="F189" s="88">
        <v>2695</v>
      </c>
      <c r="G189" s="88">
        <v>1</v>
      </c>
      <c r="H189" s="88">
        <v>16650</v>
      </c>
      <c r="I189" s="89" t="s">
        <v>46</v>
      </c>
      <c r="J189" s="89" t="s">
        <v>46</v>
      </c>
      <c r="K189" s="88">
        <v>317070</v>
      </c>
      <c r="L189" s="89" t="s">
        <v>46</v>
      </c>
      <c r="M189" s="52">
        <f>SUM(H189:L189)</f>
        <v>333720</v>
      </c>
      <c r="N189" s="8" t="s">
        <v>389</v>
      </c>
    </row>
    <row r="190" spans="1:18">
      <c r="A190" s="7"/>
      <c r="B190" s="39" t="s">
        <v>243</v>
      </c>
      <c r="C190" s="39" t="s">
        <v>42</v>
      </c>
      <c r="D190" s="89"/>
      <c r="E190" s="88">
        <v>32</v>
      </c>
      <c r="F190" s="88">
        <v>134</v>
      </c>
      <c r="G190" s="89" t="s">
        <v>46</v>
      </c>
      <c r="H190" s="89" t="s">
        <v>46</v>
      </c>
      <c r="I190" s="89" t="s">
        <v>46</v>
      </c>
      <c r="J190" s="89" t="s">
        <v>46</v>
      </c>
      <c r="K190" s="89" t="s">
        <v>46</v>
      </c>
      <c r="L190" s="89" t="s">
        <v>46</v>
      </c>
      <c r="M190" s="163"/>
      <c r="N190" s="8"/>
    </row>
    <row r="191" spans="1:18">
      <c r="A191" s="7"/>
      <c r="B191" s="39" t="s">
        <v>244</v>
      </c>
      <c r="C191" s="91" t="s">
        <v>45</v>
      </c>
      <c r="D191" s="88" t="s">
        <v>46</v>
      </c>
      <c r="E191" s="88">
        <v>141</v>
      </c>
      <c r="F191" s="88">
        <v>723</v>
      </c>
      <c r="G191" s="89" t="s">
        <v>46</v>
      </c>
      <c r="H191" s="89" t="s">
        <v>46</v>
      </c>
      <c r="I191" s="89" t="s">
        <v>46</v>
      </c>
      <c r="J191" s="89" t="s">
        <v>46</v>
      </c>
      <c r="K191" s="88">
        <v>1065030</v>
      </c>
      <c r="L191" s="89" t="s">
        <v>46</v>
      </c>
      <c r="M191" s="52">
        <f>SUM(K191:L191)</f>
        <v>1065030</v>
      </c>
      <c r="N191" s="8" t="s">
        <v>390</v>
      </c>
      <c r="Q191" s="146"/>
    </row>
    <row r="192" spans="1:18" ht="36.75" customHeight="1">
      <c r="A192" s="7"/>
      <c r="B192" s="39" t="s">
        <v>246</v>
      </c>
      <c r="C192" s="91" t="s">
        <v>247</v>
      </c>
      <c r="D192" s="89" t="s">
        <v>46</v>
      </c>
      <c r="E192" s="88">
        <v>13903</v>
      </c>
      <c r="F192" s="88">
        <v>56456</v>
      </c>
      <c r="G192" s="89" t="s">
        <v>46</v>
      </c>
      <c r="H192" s="89" t="s">
        <v>46</v>
      </c>
      <c r="I192" s="89" t="s">
        <v>46</v>
      </c>
      <c r="J192" s="89" t="s">
        <v>46</v>
      </c>
      <c r="K192" s="88">
        <v>9170640</v>
      </c>
      <c r="L192" s="89" t="s">
        <v>46</v>
      </c>
      <c r="M192" s="52">
        <f>SUM(K192:L192)</f>
        <v>9170640</v>
      </c>
      <c r="N192" s="13" t="s">
        <v>388</v>
      </c>
    </row>
    <row r="193" spans="1:15">
      <c r="A193" s="7"/>
      <c r="B193" s="39" t="s">
        <v>248</v>
      </c>
      <c r="C193" s="91" t="s">
        <v>247</v>
      </c>
      <c r="D193" s="89" t="s">
        <v>46</v>
      </c>
      <c r="E193" s="88" t="s">
        <v>46</v>
      </c>
      <c r="F193" s="88" t="s">
        <v>46</v>
      </c>
      <c r="G193" s="89" t="s">
        <v>46</v>
      </c>
      <c r="H193" s="89" t="s">
        <v>46</v>
      </c>
      <c r="I193" s="89" t="s">
        <v>46</v>
      </c>
      <c r="J193" s="89" t="s">
        <v>46</v>
      </c>
      <c r="K193" s="88" t="s">
        <v>46</v>
      </c>
      <c r="L193" s="89" t="s">
        <v>46</v>
      </c>
      <c r="M193" s="42" t="s">
        <v>46</v>
      </c>
      <c r="N193" s="13"/>
    </row>
    <row r="194" spans="1:15">
      <c r="A194" s="7"/>
      <c r="B194" s="39" t="s">
        <v>250</v>
      </c>
      <c r="C194" s="91" t="s">
        <v>251</v>
      </c>
      <c r="D194" s="89" t="s">
        <v>46</v>
      </c>
      <c r="E194" s="88">
        <v>705</v>
      </c>
      <c r="F194" s="88">
        <v>3074</v>
      </c>
      <c r="G194" s="89" t="s">
        <v>46</v>
      </c>
      <c r="H194" s="89" t="s">
        <v>46</v>
      </c>
      <c r="I194" s="89" t="s">
        <v>46</v>
      </c>
      <c r="J194" s="89" t="s">
        <v>46</v>
      </c>
      <c r="K194" s="89" t="s">
        <v>46</v>
      </c>
      <c r="L194" s="89" t="s">
        <v>46</v>
      </c>
      <c r="M194" s="41" t="s">
        <v>46</v>
      </c>
      <c r="N194" s="13"/>
    </row>
    <row r="195" spans="1:15">
      <c r="A195" s="4"/>
      <c r="B195" s="229" t="s">
        <v>252</v>
      </c>
      <c r="C195" s="230"/>
      <c r="D195" s="127" t="s">
        <v>46</v>
      </c>
      <c r="E195" s="14">
        <f>SUM(E189:E194)</f>
        <v>15523</v>
      </c>
      <c r="F195" s="14">
        <f>SUM(F189:F194)</f>
        <v>63082</v>
      </c>
      <c r="G195" s="127">
        <v>1</v>
      </c>
      <c r="H195" s="98">
        <f>SUM(H189:H194)</f>
        <v>16650</v>
      </c>
      <c r="I195" s="167" t="s">
        <v>46</v>
      </c>
      <c r="J195" s="167" t="s">
        <v>46</v>
      </c>
      <c r="K195" s="98">
        <f>SUM(K189:K194)</f>
        <v>10552740</v>
      </c>
      <c r="L195" s="167" t="s">
        <v>46</v>
      </c>
      <c r="M195" s="98">
        <f>SUM(H195:L195)</f>
        <v>10569390</v>
      </c>
      <c r="N195" s="9"/>
    </row>
    <row r="197" spans="1:15" ht="21.75">
      <c r="A197" s="222" t="s">
        <v>393</v>
      </c>
      <c r="B197" s="222"/>
      <c r="C197" s="222"/>
      <c r="D197" s="222"/>
      <c r="E197" s="222"/>
      <c r="F197" s="222"/>
      <c r="G197" s="222"/>
      <c r="H197" s="222"/>
      <c r="I197" s="222"/>
      <c r="J197" s="222"/>
      <c r="K197" s="222"/>
      <c r="L197" s="222"/>
      <c r="M197" s="222"/>
      <c r="N197" s="222"/>
      <c r="O197" s="191"/>
    </row>
    <row r="198" spans="1:15" ht="21.75">
      <c r="A198" s="191"/>
      <c r="B198" s="222" t="s">
        <v>402</v>
      </c>
      <c r="C198" s="222"/>
      <c r="D198" s="222"/>
      <c r="E198" s="222"/>
      <c r="F198" s="222"/>
      <c r="G198" s="222"/>
      <c r="H198" s="222"/>
      <c r="I198" s="222"/>
      <c r="J198" s="222"/>
      <c r="K198" s="222"/>
      <c r="L198" s="222"/>
      <c r="M198" s="222"/>
      <c r="N198" s="222"/>
      <c r="O198" s="222"/>
    </row>
    <row r="199" spans="1:15" ht="21.75">
      <c r="A199" s="191"/>
      <c r="B199" s="222" t="s">
        <v>403</v>
      </c>
      <c r="C199" s="222"/>
      <c r="D199" s="222"/>
      <c r="E199" s="222"/>
      <c r="F199" s="222"/>
      <c r="G199" s="222"/>
      <c r="H199" s="222"/>
      <c r="I199" s="222"/>
      <c r="J199" s="222"/>
      <c r="K199" s="222"/>
      <c r="L199" s="222"/>
      <c r="M199" s="222"/>
      <c r="N199" s="222"/>
      <c r="O199" s="222"/>
    </row>
    <row r="200" spans="1:15" ht="21.75">
      <c r="A200" s="223"/>
      <c r="B200" s="223"/>
      <c r="C200" s="223"/>
      <c r="D200" s="223"/>
      <c r="E200" s="223"/>
      <c r="F200" s="223"/>
      <c r="G200" s="223"/>
      <c r="H200" s="223"/>
      <c r="I200" s="223"/>
      <c r="J200" s="223"/>
      <c r="K200" s="223"/>
      <c r="L200" s="223"/>
      <c r="M200" s="223"/>
      <c r="N200" s="223"/>
      <c r="O200" s="191"/>
    </row>
    <row r="201" spans="1:1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  <row r="227" spans="1:14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</row>
    <row r="228" spans="1:14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</row>
    <row r="229" spans="1:14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</row>
    <row r="230" spans="1:14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</row>
    <row r="231" spans="1:14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</row>
    <row r="232" spans="1:14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</row>
    <row r="233" spans="1:14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</row>
    <row r="234" spans="1:14">
      <c r="N234" s="24"/>
    </row>
    <row r="235" spans="1:14">
      <c r="N235" s="24"/>
    </row>
    <row r="236" spans="1:14">
      <c r="N236" s="24"/>
    </row>
    <row r="237" spans="1:14">
      <c r="N237" s="24"/>
    </row>
  </sheetData>
  <mergeCells count="94">
    <mergeCell ref="A197:N197"/>
    <mergeCell ref="B199:O199"/>
    <mergeCell ref="B198:O198"/>
    <mergeCell ref="A200:N200"/>
    <mergeCell ref="B56:D56"/>
    <mergeCell ref="A184:N184"/>
    <mergeCell ref="B183:C183"/>
    <mergeCell ref="B195:C195"/>
    <mergeCell ref="A160:N160"/>
    <mergeCell ref="A161:A162"/>
    <mergeCell ref="B161:B162"/>
    <mergeCell ref="C161:C162"/>
    <mergeCell ref="D161:E161"/>
    <mergeCell ref="F161:F162"/>
    <mergeCell ref="G161:G162"/>
    <mergeCell ref="H161:M161"/>
    <mergeCell ref="N161:N162"/>
    <mergeCell ref="B140:C140"/>
    <mergeCell ref="A137:N137"/>
    <mergeCell ref="A138:A139"/>
    <mergeCell ref="H138:M138"/>
    <mergeCell ref="N138:N139"/>
    <mergeCell ref="B138:B139"/>
    <mergeCell ref="C138:C139"/>
    <mergeCell ref="D138:E138"/>
    <mergeCell ref="F138:F139"/>
    <mergeCell ref="G138:G139"/>
    <mergeCell ref="A111:N111"/>
    <mergeCell ref="A112:A113"/>
    <mergeCell ref="B112:B113"/>
    <mergeCell ref="C112:C113"/>
    <mergeCell ref="D112:E112"/>
    <mergeCell ref="F112:F113"/>
    <mergeCell ref="G112:G113"/>
    <mergeCell ref="H112:M112"/>
    <mergeCell ref="N112:N113"/>
    <mergeCell ref="B104:C104"/>
    <mergeCell ref="B64:C64"/>
    <mergeCell ref="B65:C65"/>
    <mergeCell ref="B76:C76"/>
    <mergeCell ref="B77:C77"/>
    <mergeCell ref="A82:N82"/>
    <mergeCell ref="A83:A84"/>
    <mergeCell ref="B83:B84"/>
    <mergeCell ref="C83:C84"/>
    <mergeCell ref="D83:E83"/>
    <mergeCell ref="F83:F84"/>
    <mergeCell ref="G83:G84"/>
    <mergeCell ref="H83:M83"/>
    <mergeCell ref="N83:N84"/>
    <mergeCell ref="B97:C97"/>
    <mergeCell ref="B98:C98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25:N25"/>
    <mergeCell ref="A26:A27"/>
    <mergeCell ref="B26:B27"/>
    <mergeCell ref="C26:C27"/>
    <mergeCell ref="D26:E26"/>
    <mergeCell ref="F26:F27"/>
    <mergeCell ref="G26:G27"/>
    <mergeCell ref="H26:M26"/>
    <mergeCell ref="N26:N27"/>
    <mergeCell ref="B37:C37"/>
    <mergeCell ref="B38:C38"/>
    <mergeCell ref="B43:C43"/>
    <mergeCell ref="B44:C44"/>
    <mergeCell ref="A1:N1"/>
    <mergeCell ref="A2:N2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B6:C6"/>
    <mergeCell ref="G185:G186"/>
    <mergeCell ref="H185:M185"/>
    <mergeCell ref="N185:N186"/>
    <mergeCell ref="A185:A186"/>
    <mergeCell ref="B185:B186"/>
    <mergeCell ref="C185:C186"/>
    <mergeCell ref="D185:E185"/>
    <mergeCell ref="F185:F18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226"/>
  <sheetViews>
    <sheetView zoomScale="90" zoomScaleNormal="90" workbookViewId="0">
      <selection activeCell="Q8" sqref="Q8"/>
    </sheetView>
  </sheetViews>
  <sheetFormatPr defaultRowHeight="19.5"/>
  <cols>
    <col min="1" max="1" width="4.5703125" style="1" customWidth="1"/>
    <col min="2" max="2" width="12.42578125" style="1" customWidth="1"/>
    <col min="3" max="3" width="9.28515625" style="1" customWidth="1"/>
    <col min="4" max="4" width="10.42578125" style="1" customWidth="1"/>
    <col min="5" max="5" width="11.140625" style="1" customWidth="1"/>
    <col min="6" max="6" width="9.28515625" style="1" customWidth="1"/>
    <col min="7" max="7" width="5.28515625" style="1" customWidth="1"/>
    <col min="8" max="8" width="12.28515625" style="1" customWidth="1"/>
    <col min="9" max="9" width="11.42578125" style="1" customWidth="1"/>
    <col min="10" max="10" width="13.85546875" style="1" customWidth="1"/>
    <col min="11" max="11" width="12.5703125" style="1" customWidth="1"/>
    <col min="12" max="12" width="11.28515625" style="1" customWidth="1"/>
    <col min="13" max="13" width="14.28515625" style="1" customWidth="1"/>
    <col min="14" max="14" width="25.28515625" style="1" customWidth="1"/>
    <col min="15" max="15" width="9.140625" style="1"/>
    <col min="16" max="16" width="12.5703125" style="1" customWidth="1"/>
    <col min="17" max="17" width="15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7">
      <c r="A1" s="206" t="s">
        <v>281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</row>
    <row r="2" spans="1:17" ht="21.75">
      <c r="A2" s="234" t="s">
        <v>0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spans="1:17" ht="31.5" customHeight="1">
      <c r="A3" s="237" t="s">
        <v>296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</row>
    <row r="4" spans="1:17" ht="18" customHeight="1">
      <c r="A4" s="195" t="s">
        <v>1</v>
      </c>
      <c r="B4" s="195" t="s">
        <v>2</v>
      </c>
      <c r="C4" s="195" t="s">
        <v>48</v>
      </c>
      <c r="D4" s="195" t="s">
        <v>264</v>
      </c>
      <c r="E4" s="195"/>
      <c r="F4" s="195" t="s">
        <v>4</v>
      </c>
      <c r="G4" s="195" t="s">
        <v>49</v>
      </c>
      <c r="H4" s="195" t="s">
        <v>5</v>
      </c>
      <c r="I4" s="195"/>
      <c r="J4" s="195"/>
      <c r="K4" s="195"/>
      <c r="L4" s="195"/>
      <c r="M4" s="195"/>
      <c r="N4" s="196" t="s">
        <v>6</v>
      </c>
    </row>
    <row r="5" spans="1:17" ht="39.75" customHeight="1">
      <c r="A5" s="195"/>
      <c r="B5" s="195"/>
      <c r="C5" s="195"/>
      <c r="D5" s="66" t="s">
        <v>13</v>
      </c>
      <c r="E5" s="66" t="s">
        <v>7</v>
      </c>
      <c r="F5" s="195"/>
      <c r="G5" s="195"/>
      <c r="H5" s="66" t="s">
        <v>8</v>
      </c>
      <c r="I5" s="147" t="s">
        <v>11</v>
      </c>
      <c r="J5" s="147" t="s">
        <v>12</v>
      </c>
      <c r="K5" s="147" t="s">
        <v>14</v>
      </c>
      <c r="L5" s="66" t="s">
        <v>9</v>
      </c>
      <c r="M5" s="66" t="s">
        <v>10</v>
      </c>
      <c r="N5" s="197"/>
    </row>
    <row r="6" spans="1:17" ht="20.25" customHeight="1">
      <c r="A6" s="5">
        <v>1</v>
      </c>
      <c r="B6" s="202" t="s">
        <v>15</v>
      </c>
      <c r="C6" s="203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7" ht="27" customHeight="1">
      <c r="A7" s="6"/>
      <c r="B7" s="83" t="s">
        <v>16</v>
      </c>
      <c r="C7" s="83" t="s">
        <v>36</v>
      </c>
      <c r="D7" s="87">
        <v>94</v>
      </c>
      <c r="E7" s="88">
        <v>4582</v>
      </c>
      <c r="F7" s="88">
        <v>21264</v>
      </c>
      <c r="G7" s="89" t="s">
        <v>46</v>
      </c>
      <c r="H7" s="88">
        <v>66250</v>
      </c>
      <c r="I7" s="89" t="s">
        <v>46</v>
      </c>
      <c r="J7" s="88">
        <v>500000</v>
      </c>
      <c r="K7" s="88">
        <v>513340</v>
      </c>
      <c r="L7" s="89" t="s">
        <v>46</v>
      </c>
      <c r="M7" s="98">
        <f>SUM(H7:L7)</f>
        <v>1079590</v>
      </c>
      <c r="N7" s="13" t="s">
        <v>282</v>
      </c>
      <c r="P7" s="135"/>
    </row>
    <row r="8" spans="1:17">
      <c r="A8" s="7"/>
      <c r="B8" s="83" t="s">
        <v>17</v>
      </c>
      <c r="C8" s="83" t="s">
        <v>36</v>
      </c>
      <c r="D8" s="87">
        <v>14</v>
      </c>
      <c r="E8" s="88">
        <v>760</v>
      </c>
      <c r="F8" s="88">
        <v>10575</v>
      </c>
      <c r="G8" s="88">
        <v>1</v>
      </c>
      <c r="H8" s="88">
        <v>3595050</v>
      </c>
      <c r="I8" s="89" t="s">
        <v>46</v>
      </c>
      <c r="J8" s="89" t="s">
        <v>46</v>
      </c>
      <c r="K8" s="88">
        <v>2439000</v>
      </c>
      <c r="L8" s="88">
        <v>100000</v>
      </c>
      <c r="M8" s="98">
        <f>SUM(H8:L8)</f>
        <v>6134050</v>
      </c>
      <c r="N8" s="12" t="s">
        <v>61</v>
      </c>
      <c r="P8" s="159"/>
    </row>
    <row r="9" spans="1:17" ht="30.75" customHeight="1">
      <c r="A9" s="7"/>
      <c r="B9" s="83" t="s">
        <v>18</v>
      </c>
      <c r="C9" s="83" t="s">
        <v>36</v>
      </c>
      <c r="D9" s="87">
        <v>7</v>
      </c>
      <c r="E9" s="88">
        <v>459</v>
      </c>
      <c r="F9" s="88">
        <v>2525</v>
      </c>
      <c r="G9" s="88">
        <v>1</v>
      </c>
      <c r="H9" s="88">
        <v>1278450</v>
      </c>
      <c r="I9" s="89" t="s">
        <v>46</v>
      </c>
      <c r="J9" s="89" t="s">
        <v>46</v>
      </c>
      <c r="K9" s="88">
        <v>2032500</v>
      </c>
      <c r="L9" s="88">
        <v>100000</v>
      </c>
      <c r="M9" s="98">
        <f>SUM(H9:L9)</f>
        <v>3410950</v>
      </c>
      <c r="N9" s="12" t="s">
        <v>51</v>
      </c>
      <c r="P9" s="159"/>
    </row>
    <row r="10" spans="1:17" ht="21" customHeight="1">
      <c r="A10" s="7"/>
      <c r="B10" s="83" t="s">
        <v>19</v>
      </c>
      <c r="C10" s="83" t="s">
        <v>37</v>
      </c>
      <c r="D10" s="84">
        <v>58</v>
      </c>
      <c r="E10" s="85">
        <v>7562</v>
      </c>
      <c r="F10" s="85">
        <v>37584</v>
      </c>
      <c r="G10" s="85">
        <v>1</v>
      </c>
      <c r="H10" s="86" t="s">
        <v>46</v>
      </c>
      <c r="I10" s="86" t="s">
        <v>46</v>
      </c>
      <c r="J10" s="86" t="s">
        <v>46</v>
      </c>
      <c r="K10" s="86" t="s">
        <v>46</v>
      </c>
      <c r="L10" s="85">
        <v>100000</v>
      </c>
      <c r="M10" s="14">
        <f>SUM(L10)</f>
        <v>100000</v>
      </c>
      <c r="N10" s="8" t="s">
        <v>64</v>
      </c>
      <c r="P10" s="140"/>
    </row>
    <row r="11" spans="1:17" ht="36.75" customHeight="1">
      <c r="A11" s="7"/>
      <c r="B11" s="83" t="s">
        <v>20</v>
      </c>
      <c r="C11" s="83" t="s">
        <v>38</v>
      </c>
      <c r="D11" s="87">
        <v>13</v>
      </c>
      <c r="E11" s="88">
        <v>3390</v>
      </c>
      <c r="F11" s="88">
        <v>15576</v>
      </c>
      <c r="G11" s="88">
        <v>4</v>
      </c>
      <c r="H11" s="88">
        <v>13222200</v>
      </c>
      <c r="I11" s="89" t="s">
        <v>46</v>
      </c>
      <c r="J11" s="88">
        <v>550000</v>
      </c>
      <c r="K11" s="88">
        <v>3494726</v>
      </c>
      <c r="L11" s="88">
        <v>400000</v>
      </c>
      <c r="M11" s="98">
        <f>SUM(H11:L11)</f>
        <v>17666926</v>
      </c>
      <c r="N11" s="12" t="s">
        <v>62</v>
      </c>
      <c r="P11" s="159"/>
    </row>
    <row r="12" spans="1:17" ht="28.5" customHeight="1">
      <c r="A12" s="7"/>
      <c r="B12" s="83" t="s">
        <v>21</v>
      </c>
      <c r="C12" s="83" t="s">
        <v>38</v>
      </c>
      <c r="D12" s="125" t="s">
        <v>46</v>
      </c>
      <c r="E12" s="88">
        <v>865</v>
      </c>
      <c r="F12" s="88">
        <v>11183</v>
      </c>
      <c r="G12" s="89" t="s">
        <v>46</v>
      </c>
      <c r="H12" s="88">
        <v>189450</v>
      </c>
      <c r="I12" s="89" t="s">
        <v>46</v>
      </c>
      <c r="J12" s="89" t="s">
        <v>46</v>
      </c>
      <c r="K12" s="88">
        <v>495930</v>
      </c>
      <c r="L12" s="89" t="s">
        <v>46</v>
      </c>
      <c r="M12" s="98">
        <f>SUM(H12:L12)</f>
        <v>685380</v>
      </c>
      <c r="N12" s="13" t="s">
        <v>52</v>
      </c>
      <c r="P12" s="159"/>
      <c r="Q12" s="24"/>
    </row>
    <row r="13" spans="1:17" ht="33" customHeight="1">
      <c r="A13" s="7"/>
      <c r="B13" s="83" t="s">
        <v>22</v>
      </c>
      <c r="C13" s="83" t="s">
        <v>39</v>
      </c>
      <c r="D13" s="87">
        <v>12</v>
      </c>
      <c r="E13" s="88">
        <v>28</v>
      </c>
      <c r="F13" s="88">
        <v>218</v>
      </c>
      <c r="G13" s="89" t="s">
        <v>46</v>
      </c>
      <c r="H13" s="88">
        <v>173250</v>
      </c>
      <c r="I13" s="89" t="s">
        <v>46</v>
      </c>
      <c r="J13" s="88">
        <v>600000</v>
      </c>
      <c r="K13" s="88">
        <v>492432</v>
      </c>
      <c r="L13" s="89" t="s">
        <v>46</v>
      </c>
      <c r="M13" s="98">
        <f>SUM(H13:L13)</f>
        <v>1265682</v>
      </c>
      <c r="N13" s="12" t="s">
        <v>258</v>
      </c>
      <c r="P13" s="159"/>
      <c r="Q13" s="24"/>
    </row>
    <row r="14" spans="1:17" ht="24.75" customHeight="1">
      <c r="A14" s="7"/>
      <c r="B14" s="83" t="s">
        <v>23</v>
      </c>
      <c r="C14" s="83" t="s">
        <v>39</v>
      </c>
      <c r="D14" s="87">
        <v>32</v>
      </c>
      <c r="E14" s="88">
        <v>56</v>
      </c>
      <c r="F14" s="88">
        <v>7806</v>
      </c>
      <c r="G14" s="89" t="s">
        <v>46</v>
      </c>
      <c r="H14" s="89" t="s">
        <v>46</v>
      </c>
      <c r="I14" s="89" t="s">
        <v>46</v>
      </c>
      <c r="J14" s="89" t="s">
        <v>46</v>
      </c>
      <c r="K14" s="88">
        <v>162600</v>
      </c>
      <c r="L14" s="89" t="s">
        <v>46</v>
      </c>
      <c r="M14" s="52">
        <f>SUM(K14:L14)</f>
        <v>162600</v>
      </c>
      <c r="N14" s="12" t="s">
        <v>53</v>
      </c>
      <c r="P14" s="159"/>
      <c r="Q14" s="24"/>
    </row>
    <row r="15" spans="1:17" ht="17.25" customHeight="1">
      <c r="A15" s="7"/>
      <c r="B15" s="122" t="s">
        <v>24</v>
      </c>
      <c r="C15" s="90" t="s">
        <v>39</v>
      </c>
      <c r="D15" s="84">
        <v>9</v>
      </c>
      <c r="E15" s="85">
        <v>3925</v>
      </c>
      <c r="F15" s="85">
        <v>39321</v>
      </c>
      <c r="G15" s="85">
        <v>1</v>
      </c>
      <c r="H15" s="86" t="s">
        <v>46</v>
      </c>
      <c r="I15" s="86" t="s">
        <v>46</v>
      </c>
      <c r="J15" s="86" t="s">
        <v>46</v>
      </c>
      <c r="K15" s="86" t="s">
        <v>46</v>
      </c>
      <c r="L15" s="85">
        <v>100000</v>
      </c>
      <c r="M15" s="68">
        <f>SUM(L15)</f>
        <v>100000</v>
      </c>
      <c r="N15" s="8" t="s">
        <v>54</v>
      </c>
      <c r="P15" s="140"/>
      <c r="Q15" s="154"/>
    </row>
    <row r="16" spans="1:17">
      <c r="A16" s="7"/>
      <c r="B16" s="83" t="s">
        <v>25</v>
      </c>
      <c r="C16" s="83" t="s">
        <v>39</v>
      </c>
      <c r="D16" s="84">
        <v>3</v>
      </c>
      <c r="E16" s="85">
        <v>2</v>
      </c>
      <c r="F16" s="85">
        <v>4198</v>
      </c>
      <c r="G16" s="86" t="s">
        <v>46</v>
      </c>
      <c r="H16" s="86" t="s">
        <v>46</v>
      </c>
      <c r="I16" s="86" t="s">
        <v>46</v>
      </c>
      <c r="J16" s="86" t="s">
        <v>46</v>
      </c>
      <c r="K16" s="86" t="s">
        <v>46</v>
      </c>
      <c r="L16" s="86" t="s">
        <v>46</v>
      </c>
      <c r="M16" s="103" t="s">
        <v>46</v>
      </c>
      <c r="N16" s="12" t="s">
        <v>50</v>
      </c>
      <c r="P16" s="159"/>
      <c r="Q16" s="133"/>
    </row>
    <row r="17" spans="1:17" ht="24.75" customHeight="1">
      <c r="A17" s="7"/>
      <c r="B17" s="83" t="s">
        <v>26</v>
      </c>
      <c r="C17" s="83" t="s">
        <v>39</v>
      </c>
      <c r="D17" s="87">
        <v>2</v>
      </c>
      <c r="E17" s="88">
        <v>619</v>
      </c>
      <c r="F17" s="88">
        <v>2990</v>
      </c>
      <c r="G17" s="89" t="s">
        <v>46</v>
      </c>
      <c r="H17" s="88">
        <v>8100</v>
      </c>
      <c r="I17" s="89" t="s">
        <v>46</v>
      </c>
      <c r="J17" s="88">
        <v>100000</v>
      </c>
      <c r="K17" s="88">
        <v>44132</v>
      </c>
      <c r="L17" s="89" t="s">
        <v>46</v>
      </c>
      <c r="M17" s="143">
        <f>SUM(H17:L17)</f>
        <v>152232</v>
      </c>
      <c r="N17" s="12" t="s">
        <v>55</v>
      </c>
      <c r="P17" s="159"/>
      <c r="Q17" s="133"/>
    </row>
    <row r="18" spans="1:17" ht="18" customHeight="1">
      <c r="A18" s="7"/>
      <c r="B18" s="83" t="s">
        <v>27</v>
      </c>
      <c r="C18" s="83" t="s">
        <v>39</v>
      </c>
      <c r="D18" s="84">
        <v>3</v>
      </c>
      <c r="E18" s="85">
        <v>2164</v>
      </c>
      <c r="F18" s="85">
        <v>12902</v>
      </c>
      <c r="G18" s="86" t="s">
        <v>46</v>
      </c>
      <c r="H18" s="86" t="s">
        <v>46</v>
      </c>
      <c r="I18" s="86" t="s">
        <v>46</v>
      </c>
      <c r="J18" s="86" t="s">
        <v>46</v>
      </c>
      <c r="K18" s="86" t="s">
        <v>46</v>
      </c>
      <c r="L18" s="86" t="s">
        <v>46</v>
      </c>
      <c r="M18" s="103" t="s">
        <v>46</v>
      </c>
      <c r="N18" s="12" t="s">
        <v>50</v>
      </c>
      <c r="P18" s="159"/>
      <c r="Q18" s="146"/>
    </row>
    <row r="19" spans="1:17" ht="18" customHeight="1">
      <c r="A19" s="7"/>
      <c r="B19" s="83" t="s">
        <v>28</v>
      </c>
      <c r="C19" s="83" t="s">
        <v>40</v>
      </c>
      <c r="D19" s="84">
        <v>805</v>
      </c>
      <c r="E19" s="85">
        <v>506</v>
      </c>
      <c r="F19" s="85">
        <v>90620</v>
      </c>
      <c r="G19" s="86" t="s">
        <v>46</v>
      </c>
      <c r="H19" s="86" t="s">
        <v>46</v>
      </c>
      <c r="I19" s="86" t="s">
        <v>46</v>
      </c>
      <c r="J19" s="86" t="s">
        <v>46</v>
      </c>
      <c r="K19" s="86" t="s">
        <v>46</v>
      </c>
      <c r="L19" s="86" t="s">
        <v>46</v>
      </c>
      <c r="M19" s="103" t="s">
        <v>46</v>
      </c>
      <c r="N19" s="13" t="s">
        <v>56</v>
      </c>
      <c r="P19" s="159"/>
      <c r="Q19" s="133"/>
    </row>
    <row r="20" spans="1:17" ht="56.25" customHeight="1">
      <c r="A20" s="7"/>
      <c r="B20" s="83" t="s">
        <v>29</v>
      </c>
      <c r="C20" s="83" t="s">
        <v>41</v>
      </c>
      <c r="D20" s="87">
        <v>213</v>
      </c>
      <c r="E20" s="88">
        <v>15476</v>
      </c>
      <c r="F20" s="88">
        <v>69436</v>
      </c>
      <c r="G20" s="88">
        <v>2</v>
      </c>
      <c r="H20" s="88">
        <v>14000000</v>
      </c>
      <c r="I20" s="89" t="s">
        <v>46</v>
      </c>
      <c r="J20" s="89" t="s">
        <v>46</v>
      </c>
      <c r="K20" s="88">
        <v>24535840</v>
      </c>
      <c r="L20" s="88">
        <v>200000</v>
      </c>
      <c r="M20" s="143">
        <f>SUM(H20:L20)</f>
        <v>38735840</v>
      </c>
      <c r="N20" s="13" t="s">
        <v>323</v>
      </c>
      <c r="P20" s="159"/>
      <c r="Q20" s="133"/>
    </row>
    <row r="21" spans="1:17" ht="16.5" customHeight="1">
      <c r="A21" s="7"/>
      <c r="B21" s="83" t="s">
        <v>30</v>
      </c>
      <c r="C21" s="83" t="s">
        <v>42</v>
      </c>
      <c r="D21" s="84">
        <v>1</v>
      </c>
      <c r="E21" s="85">
        <v>198</v>
      </c>
      <c r="F21" s="85">
        <v>950</v>
      </c>
      <c r="G21" s="85">
        <v>3</v>
      </c>
      <c r="H21" s="86" t="s">
        <v>46</v>
      </c>
      <c r="I21" s="86" t="s">
        <v>46</v>
      </c>
      <c r="J21" s="86" t="s">
        <v>46</v>
      </c>
      <c r="K21" s="86" t="s">
        <v>46</v>
      </c>
      <c r="L21" s="86" t="s">
        <v>46</v>
      </c>
      <c r="M21" s="46" t="s">
        <v>46</v>
      </c>
      <c r="N21" s="13" t="s">
        <v>57</v>
      </c>
      <c r="P21" s="160"/>
      <c r="Q21" s="133"/>
    </row>
    <row r="22" spans="1:17" ht="18.75" customHeight="1">
      <c r="A22" s="7"/>
      <c r="B22" s="110" t="s">
        <v>31</v>
      </c>
      <c r="C22" s="111" t="s">
        <v>43</v>
      </c>
      <c r="D22" s="112">
        <v>2</v>
      </c>
      <c r="E22" s="100">
        <v>6963</v>
      </c>
      <c r="F22" s="100">
        <v>35183</v>
      </c>
      <c r="G22" s="101" t="s">
        <v>46</v>
      </c>
      <c r="H22" s="101" t="s">
        <v>46</v>
      </c>
      <c r="I22" s="101" t="s">
        <v>46</v>
      </c>
      <c r="J22" s="101" t="s">
        <v>46</v>
      </c>
      <c r="K22" s="101" t="s">
        <v>46</v>
      </c>
      <c r="L22" s="101" t="s">
        <v>46</v>
      </c>
      <c r="M22" s="46" t="s">
        <v>46</v>
      </c>
      <c r="N22" s="8" t="s">
        <v>58</v>
      </c>
      <c r="P22" s="159"/>
      <c r="Q22" s="133"/>
    </row>
    <row r="23" spans="1:17" ht="18.75" customHeight="1">
      <c r="A23" s="7"/>
      <c r="B23" s="83" t="s">
        <v>32</v>
      </c>
      <c r="C23" s="91" t="s">
        <v>44</v>
      </c>
      <c r="D23" s="144">
        <v>10</v>
      </c>
      <c r="E23" s="88">
        <v>6242</v>
      </c>
      <c r="F23" s="88">
        <v>28008</v>
      </c>
      <c r="G23" s="89" t="s">
        <v>46</v>
      </c>
      <c r="H23" s="88">
        <v>4718700</v>
      </c>
      <c r="I23" s="89" t="s">
        <v>46</v>
      </c>
      <c r="J23" s="89" t="s">
        <v>46</v>
      </c>
      <c r="K23" s="88">
        <v>4065000</v>
      </c>
      <c r="L23" s="89" t="s">
        <v>46</v>
      </c>
      <c r="M23" s="143">
        <f>SUM(H23:L23)</f>
        <v>8783700</v>
      </c>
      <c r="N23" s="13" t="s">
        <v>280</v>
      </c>
      <c r="P23" s="135"/>
      <c r="Q23" s="155"/>
    </row>
    <row r="24" spans="1:17" ht="33" customHeight="1">
      <c r="A24" s="7"/>
      <c r="B24" s="83" t="s">
        <v>33</v>
      </c>
      <c r="C24" s="91" t="s">
        <v>44</v>
      </c>
      <c r="D24" s="93" t="s">
        <v>46</v>
      </c>
      <c r="E24" s="85">
        <v>1531</v>
      </c>
      <c r="F24" s="85">
        <v>7464</v>
      </c>
      <c r="G24" s="85">
        <v>1</v>
      </c>
      <c r="H24" s="86" t="s">
        <v>46</v>
      </c>
      <c r="I24" s="86" t="s">
        <v>46</v>
      </c>
      <c r="J24" s="86" t="s">
        <v>46</v>
      </c>
      <c r="K24" s="86" t="s">
        <v>46</v>
      </c>
      <c r="L24" s="86" t="s">
        <v>46</v>
      </c>
      <c r="M24" s="4"/>
      <c r="N24" s="8" t="s">
        <v>58</v>
      </c>
      <c r="P24" s="160"/>
      <c r="Q24" s="156"/>
    </row>
    <row r="25" spans="1:17">
      <c r="A25" s="231">
        <v>2</v>
      </c>
      <c r="B25" s="232"/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3"/>
      <c r="P25" s="133"/>
      <c r="Q25" s="133"/>
    </row>
    <row r="26" spans="1:17" ht="30" customHeight="1">
      <c r="A26" s="195" t="s">
        <v>1</v>
      </c>
      <c r="B26" s="195" t="s">
        <v>2</v>
      </c>
      <c r="C26" s="195" t="s">
        <v>48</v>
      </c>
      <c r="D26" s="195" t="s">
        <v>264</v>
      </c>
      <c r="E26" s="195"/>
      <c r="F26" s="195" t="s">
        <v>4</v>
      </c>
      <c r="G26" s="195" t="s">
        <v>49</v>
      </c>
      <c r="H26" s="195" t="s">
        <v>5</v>
      </c>
      <c r="I26" s="195"/>
      <c r="J26" s="195"/>
      <c r="K26" s="195"/>
      <c r="L26" s="195"/>
      <c r="M26" s="195"/>
      <c r="N26" s="196" t="s">
        <v>6</v>
      </c>
      <c r="P26" s="24"/>
      <c r="Q26" s="156"/>
    </row>
    <row r="27" spans="1:17" ht="48" customHeight="1">
      <c r="A27" s="195"/>
      <c r="B27" s="195"/>
      <c r="C27" s="195"/>
      <c r="D27" s="66" t="s">
        <v>13</v>
      </c>
      <c r="E27" s="66" t="s">
        <v>7</v>
      </c>
      <c r="F27" s="195"/>
      <c r="G27" s="195"/>
      <c r="H27" s="66" t="s">
        <v>8</v>
      </c>
      <c r="I27" s="67" t="s">
        <v>11</v>
      </c>
      <c r="J27" s="67" t="s">
        <v>12</v>
      </c>
      <c r="K27" s="67" t="s">
        <v>14</v>
      </c>
      <c r="L27" s="66" t="s">
        <v>9</v>
      </c>
      <c r="M27" s="66" t="s">
        <v>10</v>
      </c>
      <c r="N27" s="197"/>
      <c r="P27" s="24"/>
      <c r="Q27" s="156"/>
    </row>
    <row r="28" spans="1:17" ht="23.25" customHeight="1">
      <c r="A28" s="7"/>
      <c r="B28" s="83" t="s">
        <v>34</v>
      </c>
      <c r="C28" s="91" t="s">
        <v>44</v>
      </c>
      <c r="D28" s="144">
        <v>385</v>
      </c>
      <c r="E28" s="88">
        <v>1172</v>
      </c>
      <c r="F28" s="88">
        <v>6194</v>
      </c>
      <c r="G28" s="89" t="s">
        <v>46</v>
      </c>
      <c r="H28" s="88">
        <v>2621700</v>
      </c>
      <c r="I28" s="89" t="s">
        <v>46</v>
      </c>
      <c r="J28" s="89" t="s">
        <v>46</v>
      </c>
      <c r="K28" s="89" t="s">
        <v>46</v>
      </c>
      <c r="L28" s="89" t="s">
        <v>46</v>
      </c>
      <c r="M28" s="42">
        <f>SUM(H28:L28)</f>
        <v>2621700</v>
      </c>
      <c r="N28" s="8" t="s">
        <v>59</v>
      </c>
      <c r="P28" s="154"/>
      <c r="Q28" s="133"/>
    </row>
    <row r="29" spans="1:17" ht="20.25" customHeight="1">
      <c r="A29" s="7"/>
      <c r="B29" s="83" t="s">
        <v>35</v>
      </c>
      <c r="C29" s="91" t="s">
        <v>45</v>
      </c>
      <c r="D29" s="141" t="s">
        <v>46</v>
      </c>
      <c r="E29" s="88">
        <v>1597</v>
      </c>
      <c r="F29" s="88">
        <v>10095</v>
      </c>
      <c r="G29" s="89" t="s">
        <v>46</v>
      </c>
      <c r="H29" s="21"/>
      <c r="I29" s="89" t="s">
        <v>46</v>
      </c>
      <c r="J29" s="89" t="s">
        <v>46</v>
      </c>
      <c r="K29" s="38" t="s">
        <v>46</v>
      </c>
      <c r="L29" s="89" t="s">
        <v>46</v>
      </c>
      <c r="M29" s="145"/>
      <c r="N29" s="8" t="s">
        <v>59</v>
      </c>
      <c r="P29" s="24"/>
      <c r="Q29" s="157"/>
    </row>
    <row r="30" spans="1:17" ht="20.25" customHeight="1">
      <c r="A30" s="19"/>
      <c r="B30" s="94" t="s">
        <v>65</v>
      </c>
      <c r="C30" s="91" t="s">
        <v>45</v>
      </c>
      <c r="D30" s="95" t="s">
        <v>46</v>
      </c>
      <c r="E30" s="95">
        <v>1444</v>
      </c>
      <c r="F30" s="95">
        <v>6335</v>
      </c>
      <c r="G30" s="95" t="s">
        <v>46</v>
      </c>
      <c r="H30" s="95" t="s">
        <v>46</v>
      </c>
      <c r="I30" s="38" t="s">
        <v>46</v>
      </c>
      <c r="J30" s="95" t="s">
        <v>46</v>
      </c>
      <c r="K30" s="95" t="s">
        <v>46</v>
      </c>
      <c r="L30" s="95" t="s">
        <v>46</v>
      </c>
      <c r="M30" s="95" t="s">
        <v>46</v>
      </c>
      <c r="N30" s="19"/>
      <c r="P30" s="24"/>
      <c r="Q30" s="157"/>
    </row>
    <row r="31" spans="1:17" ht="16.5" customHeight="1">
      <c r="A31" s="5"/>
      <c r="B31" s="29" t="s">
        <v>66</v>
      </c>
      <c r="C31" s="91" t="s">
        <v>45</v>
      </c>
      <c r="D31" s="29" t="s">
        <v>46</v>
      </c>
      <c r="E31" s="28">
        <v>5673</v>
      </c>
      <c r="F31" s="28">
        <v>19920</v>
      </c>
      <c r="G31" s="128" t="s">
        <v>46</v>
      </c>
      <c r="H31" s="128" t="s">
        <v>46</v>
      </c>
      <c r="I31" s="128" t="s">
        <v>46</v>
      </c>
      <c r="J31" s="128" t="s">
        <v>46</v>
      </c>
      <c r="K31" s="128" t="s">
        <v>46</v>
      </c>
      <c r="L31" s="128" t="s">
        <v>46</v>
      </c>
      <c r="M31" s="128" t="s">
        <v>46</v>
      </c>
      <c r="N31" s="8"/>
      <c r="P31" s="24"/>
      <c r="Q31" s="154"/>
    </row>
    <row r="32" spans="1:17" ht="19.5" customHeight="1">
      <c r="A32" s="4"/>
      <c r="B32" s="39" t="s">
        <v>67</v>
      </c>
      <c r="C32" s="91" t="s">
        <v>45</v>
      </c>
      <c r="D32" s="89" t="s">
        <v>46</v>
      </c>
      <c r="E32" s="88">
        <v>435</v>
      </c>
      <c r="F32" s="88">
        <v>2129</v>
      </c>
      <c r="G32" s="88" t="s">
        <v>46</v>
      </c>
      <c r="H32" s="88" t="s">
        <v>46</v>
      </c>
      <c r="I32" s="89" t="s">
        <v>46</v>
      </c>
      <c r="J32" s="89" t="s">
        <v>46</v>
      </c>
      <c r="K32" s="88" t="s">
        <v>46</v>
      </c>
      <c r="L32" s="88" t="s">
        <v>46</v>
      </c>
      <c r="M32" s="127" t="s">
        <v>46</v>
      </c>
      <c r="N32" s="8"/>
      <c r="P32" s="24"/>
      <c r="Q32" s="158"/>
    </row>
    <row r="33" spans="1:17" ht="16.5" customHeight="1">
      <c r="A33" s="5"/>
      <c r="B33" s="29" t="s">
        <v>301</v>
      </c>
      <c r="C33" s="91" t="s">
        <v>45</v>
      </c>
      <c r="D33" s="28">
        <v>22</v>
      </c>
      <c r="E33" s="28">
        <v>311</v>
      </c>
      <c r="F33" s="28">
        <v>1468</v>
      </c>
      <c r="G33" s="128" t="s">
        <v>46</v>
      </c>
      <c r="H33" s="128" t="s">
        <v>46</v>
      </c>
      <c r="I33" s="128" t="s">
        <v>46</v>
      </c>
      <c r="J33" s="128" t="s">
        <v>46</v>
      </c>
      <c r="K33" s="128" t="s">
        <v>46</v>
      </c>
      <c r="L33" s="128" t="s">
        <v>46</v>
      </c>
      <c r="M33" s="128" t="s">
        <v>46</v>
      </c>
      <c r="N33" s="8" t="s">
        <v>46</v>
      </c>
      <c r="Q33" s="143"/>
    </row>
    <row r="34" spans="1:17" ht="21" customHeight="1">
      <c r="A34" s="4"/>
      <c r="B34" s="39" t="s">
        <v>303</v>
      </c>
      <c r="C34" s="91" t="s">
        <v>45</v>
      </c>
      <c r="D34" s="89" t="s">
        <v>46</v>
      </c>
      <c r="E34" s="88" t="s">
        <v>46</v>
      </c>
      <c r="F34" s="88">
        <v>350</v>
      </c>
      <c r="G34" s="88" t="s">
        <v>46</v>
      </c>
      <c r="H34" s="88" t="s">
        <v>46</v>
      </c>
      <c r="I34" s="89" t="s">
        <v>46</v>
      </c>
      <c r="J34" s="89" t="s">
        <v>46</v>
      </c>
      <c r="K34" s="88" t="s">
        <v>46</v>
      </c>
      <c r="L34" s="88" t="s">
        <v>46</v>
      </c>
      <c r="M34" s="127" t="s">
        <v>46</v>
      </c>
      <c r="N34" s="8"/>
    </row>
    <row r="35" spans="1:17" ht="22.5" customHeight="1">
      <c r="A35" s="4"/>
      <c r="B35" s="198" t="s">
        <v>302</v>
      </c>
      <c r="C35" s="199"/>
      <c r="D35" s="114">
        <v>1685</v>
      </c>
      <c r="E35" s="114">
        <v>65960</v>
      </c>
      <c r="F35" s="114">
        <v>444294</v>
      </c>
      <c r="G35" s="114">
        <v>14</v>
      </c>
      <c r="H35" s="114">
        <f>SUM(H7:H28)</f>
        <v>39873150</v>
      </c>
      <c r="I35" s="115" t="s">
        <v>46</v>
      </c>
      <c r="J35" s="114">
        <v>1750000</v>
      </c>
      <c r="K35" s="114">
        <f>SUM(K7:K28)</f>
        <v>38275500</v>
      </c>
      <c r="L35" s="114">
        <v>1000000</v>
      </c>
      <c r="M35" s="143">
        <f>SUM(H35:L35)</f>
        <v>80898650</v>
      </c>
      <c r="N35" s="9"/>
      <c r="P35" s="117"/>
    </row>
    <row r="36" spans="1:17" ht="22.5" customHeight="1">
      <c r="A36" s="69">
        <v>2</v>
      </c>
      <c r="B36" s="200" t="s">
        <v>73</v>
      </c>
      <c r="C36" s="20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8" t="s">
        <v>74</v>
      </c>
      <c r="P36" s="117"/>
    </row>
    <row r="37" spans="1:17" ht="21" customHeight="1">
      <c r="A37" s="9"/>
      <c r="B37" s="39" t="s">
        <v>68</v>
      </c>
      <c r="C37" s="39" t="s">
        <v>38</v>
      </c>
      <c r="D37" s="89" t="s">
        <v>46</v>
      </c>
      <c r="E37" s="88">
        <v>911</v>
      </c>
      <c r="F37" s="88">
        <v>4872</v>
      </c>
      <c r="G37" s="88">
        <v>1</v>
      </c>
      <c r="H37" s="88">
        <v>12703250</v>
      </c>
      <c r="I37" s="89" t="s">
        <v>46</v>
      </c>
      <c r="J37" s="89" t="s">
        <v>46</v>
      </c>
      <c r="K37" s="88">
        <v>2910540</v>
      </c>
      <c r="L37" s="88">
        <v>100000</v>
      </c>
      <c r="M37" s="98">
        <f>SUM(H37:L37)</f>
        <v>15713790</v>
      </c>
      <c r="N37" s="8" t="s">
        <v>75</v>
      </c>
      <c r="P37" s="135"/>
    </row>
    <row r="38" spans="1:17">
      <c r="A38" s="5"/>
      <c r="B38" s="39" t="s">
        <v>69</v>
      </c>
      <c r="C38" s="39" t="s">
        <v>70</v>
      </c>
      <c r="D38" s="85">
        <v>50</v>
      </c>
      <c r="E38" s="85">
        <v>50</v>
      </c>
      <c r="F38" s="85">
        <v>336</v>
      </c>
      <c r="G38" s="86" t="s">
        <v>46</v>
      </c>
      <c r="H38" s="85">
        <v>247050</v>
      </c>
      <c r="I38" s="86" t="s">
        <v>46</v>
      </c>
      <c r="J38" s="85">
        <v>2500000</v>
      </c>
      <c r="K38" s="86" t="s">
        <v>46</v>
      </c>
      <c r="L38" s="86" t="s">
        <v>46</v>
      </c>
      <c r="M38" s="35">
        <f>SUM(H38:L38)</f>
        <v>2747050</v>
      </c>
      <c r="N38" s="8"/>
      <c r="P38" s="135"/>
    </row>
    <row r="39" spans="1:17">
      <c r="A39" s="5"/>
      <c r="B39" s="39" t="s">
        <v>71</v>
      </c>
      <c r="C39" s="39" t="s">
        <v>72</v>
      </c>
      <c r="D39" s="86" t="s">
        <v>46</v>
      </c>
      <c r="E39" s="85">
        <v>184</v>
      </c>
      <c r="F39" s="85">
        <v>1011</v>
      </c>
      <c r="G39" s="86" t="s">
        <v>46</v>
      </c>
      <c r="H39" s="86" t="s">
        <v>46</v>
      </c>
      <c r="I39" s="86" t="s">
        <v>46</v>
      </c>
      <c r="J39" s="86" t="s">
        <v>46</v>
      </c>
      <c r="K39" s="86" t="s">
        <v>46</v>
      </c>
      <c r="L39" s="86" t="s">
        <v>46</v>
      </c>
      <c r="M39" s="14"/>
      <c r="N39" s="8"/>
      <c r="P39" s="135"/>
    </row>
    <row r="40" spans="1:17">
      <c r="A40" s="4"/>
      <c r="B40" s="202" t="s">
        <v>47</v>
      </c>
      <c r="C40" s="203"/>
      <c r="D40" s="33">
        <f>SUM(D38:D39)</f>
        <v>50</v>
      </c>
      <c r="E40" s="33">
        <f>SUM(E37:E39)</f>
        <v>1145</v>
      </c>
      <c r="F40" s="33">
        <f>SUM(F37:F39)</f>
        <v>6219</v>
      </c>
      <c r="G40" s="33">
        <f>SUM(G37:G39)</f>
        <v>1</v>
      </c>
      <c r="H40" s="33">
        <f>SUM(H37:H39)</f>
        <v>12950300</v>
      </c>
      <c r="I40" s="32"/>
      <c r="J40" s="33">
        <f>SUM(J38:J39)</f>
        <v>2500000</v>
      </c>
      <c r="K40" s="33">
        <f>SUM(K37:K39)</f>
        <v>2910540</v>
      </c>
      <c r="L40" s="33">
        <f>SUM(L37:L39)</f>
        <v>100000</v>
      </c>
      <c r="M40" s="124">
        <f>SUM(H40:L40)</f>
        <v>18460840</v>
      </c>
      <c r="N40" s="8"/>
      <c r="P40" s="135"/>
    </row>
    <row r="41" spans="1:17" ht="21" customHeight="1">
      <c r="A41" s="5">
        <v>3</v>
      </c>
      <c r="B41" s="204" t="s">
        <v>76</v>
      </c>
      <c r="C41" s="205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8" t="s">
        <v>74</v>
      </c>
      <c r="P41" s="135"/>
    </row>
    <row r="42" spans="1:17" ht="19.5" customHeight="1">
      <c r="A42" s="4"/>
      <c r="B42" s="39" t="s">
        <v>77</v>
      </c>
      <c r="C42" s="39" t="s">
        <v>78</v>
      </c>
      <c r="D42" s="85">
        <v>8</v>
      </c>
      <c r="E42" s="85">
        <v>173</v>
      </c>
      <c r="F42" s="85">
        <v>931</v>
      </c>
      <c r="G42" s="85">
        <v>5</v>
      </c>
      <c r="H42" s="86" t="s">
        <v>46</v>
      </c>
      <c r="I42" s="86" t="s">
        <v>46</v>
      </c>
      <c r="J42" s="86" t="s">
        <v>46</v>
      </c>
      <c r="K42" s="85">
        <v>1472688</v>
      </c>
      <c r="L42" s="85">
        <v>500000</v>
      </c>
      <c r="M42" s="22">
        <f>SUM(K42:L42)</f>
        <v>1972688</v>
      </c>
      <c r="N42" s="13" t="s">
        <v>272</v>
      </c>
      <c r="P42" s="135"/>
    </row>
    <row r="43" spans="1:17">
      <c r="A43" s="4"/>
      <c r="B43" s="39" t="s">
        <v>79</v>
      </c>
      <c r="C43" s="39" t="s">
        <v>72</v>
      </c>
      <c r="D43" s="86" t="s">
        <v>46</v>
      </c>
      <c r="E43" s="85">
        <v>454</v>
      </c>
      <c r="F43" s="85">
        <v>2282</v>
      </c>
      <c r="G43" s="86" t="s">
        <v>46</v>
      </c>
      <c r="H43" s="86" t="s">
        <v>46</v>
      </c>
      <c r="I43" s="86" t="s">
        <v>46</v>
      </c>
      <c r="J43" s="86" t="s">
        <v>46</v>
      </c>
      <c r="K43" s="86" t="s">
        <v>46</v>
      </c>
      <c r="L43" s="86" t="s">
        <v>46</v>
      </c>
      <c r="M43" s="22" t="s">
        <v>46</v>
      </c>
      <c r="N43" s="4"/>
      <c r="P43" s="135"/>
    </row>
    <row r="44" spans="1:17">
      <c r="A44" s="4"/>
      <c r="B44" s="39" t="s">
        <v>80</v>
      </c>
      <c r="C44" s="39" t="s">
        <v>81</v>
      </c>
      <c r="D44" s="86" t="s">
        <v>46</v>
      </c>
      <c r="E44" s="85">
        <v>476</v>
      </c>
      <c r="F44" s="85">
        <v>2140</v>
      </c>
      <c r="G44" s="86" t="s">
        <v>46</v>
      </c>
      <c r="H44" s="86" t="s">
        <v>46</v>
      </c>
      <c r="I44" s="86" t="s">
        <v>46</v>
      </c>
      <c r="J44" s="86" t="s">
        <v>46</v>
      </c>
      <c r="K44" s="86" t="s">
        <v>46</v>
      </c>
      <c r="L44" s="86" t="s">
        <v>46</v>
      </c>
      <c r="M44" s="127" t="s">
        <v>46</v>
      </c>
      <c r="N44" s="21"/>
      <c r="P44" s="135"/>
    </row>
    <row r="45" spans="1:17">
      <c r="A45" s="4"/>
      <c r="B45" s="39" t="s">
        <v>82</v>
      </c>
      <c r="C45" s="39" t="s">
        <v>41</v>
      </c>
      <c r="D45" s="85">
        <v>1</v>
      </c>
      <c r="E45" s="85">
        <v>5</v>
      </c>
      <c r="F45" s="85">
        <v>37</v>
      </c>
      <c r="G45" s="86" t="s">
        <v>46</v>
      </c>
      <c r="H45" s="86" t="s">
        <v>46</v>
      </c>
      <c r="I45" s="86" t="s">
        <v>46</v>
      </c>
      <c r="J45" s="86" t="s">
        <v>46</v>
      </c>
      <c r="K45" s="85">
        <v>40650</v>
      </c>
      <c r="L45" s="86" t="s">
        <v>46</v>
      </c>
      <c r="M45" s="14">
        <f>SUM(K45:L45)</f>
        <v>40650</v>
      </c>
      <c r="N45" s="4"/>
      <c r="P45" s="135"/>
    </row>
    <row r="46" spans="1:17" ht="38.25" customHeight="1">
      <c r="A46" s="4"/>
      <c r="B46" s="39" t="s">
        <v>83</v>
      </c>
      <c r="C46" s="91" t="s">
        <v>45</v>
      </c>
      <c r="D46" s="88">
        <v>74</v>
      </c>
      <c r="E46" s="88">
        <v>260</v>
      </c>
      <c r="F46" s="88">
        <v>1638</v>
      </c>
      <c r="G46" s="88">
        <v>4</v>
      </c>
      <c r="H46" s="89" t="s">
        <v>46</v>
      </c>
      <c r="I46" s="89" t="s">
        <v>46</v>
      </c>
      <c r="J46" s="89" t="s">
        <v>46</v>
      </c>
      <c r="K46" s="88">
        <v>3145864</v>
      </c>
      <c r="L46" s="89" t="s">
        <v>46</v>
      </c>
      <c r="M46" s="127">
        <f>SUM(K46:L46)</f>
        <v>3145864</v>
      </c>
      <c r="N46" s="12" t="s">
        <v>271</v>
      </c>
      <c r="P46" s="135"/>
    </row>
    <row r="47" spans="1:17" ht="24.75" customHeight="1">
      <c r="A47" s="18"/>
      <c r="B47" s="39" t="s">
        <v>84</v>
      </c>
      <c r="C47" s="91" t="s">
        <v>45</v>
      </c>
      <c r="D47" s="85">
        <v>20</v>
      </c>
      <c r="E47" s="85">
        <v>20</v>
      </c>
      <c r="F47" s="85">
        <v>105</v>
      </c>
      <c r="G47" s="86" t="s">
        <v>46</v>
      </c>
      <c r="H47" s="86" t="s">
        <v>46</v>
      </c>
      <c r="I47" s="86" t="s">
        <v>46</v>
      </c>
      <c r="J47" s="86" t="s">
        <v>46</v>
      </c>
      <c r="K47" s="85">
        <v>441320</v>
      </c>
      <c r="L47" s="86" t="s">
        <v>46</v>
      </c>
      <c r="M47" s="22">
        <f>SUM(K47:L47)</f>
        <v>441320</v>
      </c>
      <c r="N47" s="142" t="s">
        <v>273</v>
      </c>
      <c r="P47" s="135"/>
    </row>
    <row r="48" spans="1:17" ht="20.25" customHeight="1">
      <c r="A48" s="5"/>
      <c r="B48" s="39" t="s">
        <v>85</v>
      </c>
      <c r="C48" s="91" t="s">
        <v>45</v>
      </c>
      <c r="D48" s="86" t="s">
        <v>46</v>
      </c>
      <c r="E48" s="85">
        <v>74</v>
      </c>
      <c r="F48" s="85">
        <v>373</v>
      </c>
      <c r="G48" s="86" t="s">
        <v>46</v>
      </c>
      <c r="H48" s="86" t="s">
        <v>46</v>
      </c>
      <c r="I48" s="86" t="s">
        <v>46</v>
      </c>
      <c r="J48" s="86" t="s">
        <v>46</v>
      </c>
      <c r="K48" s="86" t="s">
        <v>46</v>
      </c>
      <c r="L48" s="86" t="s">
        <v>46</v>
      </c>
      <c r="M48" s="26"/>
      <c r="N48" s="26"/>
      <c r="P48" s="135"/>
    </row>
    <row r="49" spans="1:17" ht="19.5" customHeight="1">
      <c r="A49" s="9"/>
      <c r="B49" s="32" t="s">
        <v>47</v>
      </c>
      <c r="C49" s="2"/>
      <c r="D49" s="114">
        <f>SUM(D42:D48)</f>
        <v>103</v>
      </c>
      <c r="E49" s="114">
        <f>SUM(E42:E48)</f>
        <v>1462</v>
      </c>
      <c r="F49" s="114">
        <f>SUM(F42:F48)</f>
        <v>7506</v>
      </c>
      <c r="G49" s="114">
        <f>SUM(G42:G48)</f>
        <v>9</v>
      </c>
      <c r="H49" s="114"/>
      <c r="I49" s="115"/>
      <c r="J49" s="114"/>
      <c r="K49" s="114">
        <f>SUM(K42:K48)</f>
        <v>5100522</v>
      </c>
      <c r="L49" s="114">
        <f>SUM(L42:L48)</f>
        <v>500000</v>
      </c>
      <c r="M49" s="98">
        <f>SUM(M42:M48)</f>
        <v>5600522</v>
      </c>
      <c r="N49" s="31"/>
      <c r="P49" s="135"/>
    </row>
    <row r="50" spans="1:17" ht="19.5" customHeight="1">
      <c r="A50" s="5">
        <v>4</v>
      </c>
      <c r="B50" s="204" t="s">
        <v>87</v>
      </c>
      <c r="C50" s="224"/>
      <c r="D50" s="205"/>
      <c r="E50" s="26"/>
      <c r="F50" s="26"/>
      <c r="G50" s="26"/>
      <c r="H50" s="26"/>
      <c r="I50" s="26"/>
      <c r="J50" s="26"/>
      <c r="K50" s="26"/>
      <c r="L50" s="26"/>
      <c r="M50" s="26"/>
      <c r="N50" s="26"/>
      <c r="P50" s="135"/>
    </row>
    <row r="51" spans="1:17" ht="26.25" customHeight="1">
      <c r="A51" s="4"/>
      <c r="B51" s="39" t="s">
        <v>88</v>
      </c>
      <c r="C51" s="39" t="s">
        <v>72</v>
      </c>
      <c r="D51" s="88">
        <v>30</v>
      </c>
      <c r="E51" s="88">
        <v>30</v>
      </c>
      <c r="F51" s="88">
        <v>159</v>
      </c>
      <c r="G51" s="88">
        <v>3</v>
      </c>
      <c r="H51" s="88">
        <v>128250</v>
      </c>
      <c r="I51" s="89" t="s">
        <v>46</v>
      </c>
      <c r="J51" s="88">
        <v>1500000</v>
      </c>
      <c r="K51" s="88">
        <v>661980</v>
      </c>
      <c r="L51" s="88">
        <v>300000</v>
      </c>
      <c r="M51" s="52">
        <f>SUM(H51:L51)</f>
        <v>2590230</v>
      </c>
      <c r="N51" s="13" t="s">
        <v>89</v>
      </c>
      <c r="P51" s="135"/>
    </row>
    <row r="52" spans="1:17" ht="21.75" customHeight="1">
      <c r="A52" s="162"/>
      <c r="B52" s="39" t="s">
        <v>90</v>
      </c>
      <c r="C52" s="39" t="s">
        <v>72</v>
      </c>
      <c r="D52" s="88">
        <v>64</v>
      </c>
      <c r="E52" s="88">
        <v>64</v>
      </c>
      <c r="F52" s="88">
        <v>252</v>
      </c>
      <c r="G52" s="88">
        <v>8</v>
      </c>
      <c r="H52" s="88">
        <v>197750</v>
      </c>
      <c r="I52" s="88" t="s">
        <v>46</v>
      </c>
      <c r="J52" s="88">
        <v>3200000</v>
      </c>
      <c r="K52" s="88">
        <v>1412224</v>
      </c>
      <c r="L52" s="88">
        <v>800000</v>
      </c>
      <c r="M52" s="52">
        <f>SUM(H52:L52)</f>
        <v>5609974</v>
      </c>
      <c r="N52" s="13" t="s">
        <v>91</v>
      </c>
      <c r="P52" s="135"/>
    </row>
    <row r="53" spans="1:17" ht="20.25" customHeight="1">
      <c r="A53" s="212">
        <v>3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P53" s="135"/>
    </row>
    <row r="54" spans="1:17" ht="21.75" customHeight="1">
      <c r="A54" s="195" t="s">
        <v>1</v>
      </c>
      <c r="B54" s="195" t="s">
        <v>2</v>
      </c>
      <c r="C54" s="195" t="s">
        <v>48</v>
      </c>
      <c r="D54" s="195" t="s">
        <v>264</v>
      </c>
      <c r="E54" s="195"/>
      <c r="F54" s="195" t="s">
        <v>4</v>
      </c>
      <c r="G54" s="195" t="s">
        <v>49</v>
      </c>
      <c r="H54" s="195" t="s">
        <v>5</v>
      </c>
      <c r="I54" s="195"/>
      <c r="J54" s="195"/>
      <c r="K54" s="195"/>
      <c r="L54" s="195"/>
      <c r="M54" s="195"/>
      <c r="N54" s="196" t="s">
        <v>6</v>
      </c>
      <c r="O54" s="1" t="s">
        <v>312</v>
      </c>
      <c r="P54" s="135"/>
    </row>
    <row r="55" spans="1:17" ht="40.5" customHeight="1">
      <c r="A55" s="195"/>
      <c r="B55" s="195"/>
      <c r="C55" s="195"/>
      <c r="D55" s="66" t="s">
        <v>13</v>
      </c>
      <c r="E55" s="66" t="s">
        <v>7</v>
      </c>
      <c r="F55" s="195"/>
      <c r="G55" s="195"/>
      <c r="H55" s="66" t="s">
        <v>325</v>
      </c>
      <c r="I55" s="147" t="s">
        <v>11</v>
      </c>
      <c r="J55" s="147" t="s">
        <v>12</v>
      </c>
      <c r="K55" s="147" t="s">
        <v>14</v>
      </c>
      <c r="L55" s="147" t="s">
        <v>9</v>
      </c>
      <c r="M55" s="147" t="s">
        <v>10</v>
      </c>
      <c r="N55" s="197"/>
      <c r="P55" s="135"/>
    </row>
    <row r="56" spans="1:17" ht="31.5" customHeight="1">
      <c r="A56" s="4"/>
      <c r="B56" s="73" t="s">
        <v>92</v>
      </c>
      <c r="C56" s="73" t="s">
        <v>72</v>
      </c>
      <c r="D56" s="88">
        <v>4</v>
      </c>
      <c r="E56" s="88">
        <v>44</v>
      </c>
      <c r="F56" s="88">
        <v>188</v>
      </c>
      <c r="G56" s="89" t="s">
        <v>46</v>
      </c>
      <c r="H56" s="88">
        <v>135900</v>
      </c>
      <c r="I56" s="89" t="s">
        <v>46</v>
      </c>
      <c r="J56" s="88">
        <v>200000</v>
      </c>
      <c r="K56" s="88">
        <v>413464</v>
      </c>
      <c r="L56" s="89" t="s">
        <v>46</v>
      </c>
      <c r="M56" s="42">
        <f>SUM(H56:L56)</f>
        <v>749364</v>
      </c>
      <c r="N56" s="13" t="s">
        <v>267</v>
      </c>
      <c r="P56" s="135"/>
    </row>
    <row r="57" spans="1:17" ht="23.25" customHeight="1">
      <c r="A57" s="4"/>
      <c r="B57" s="39" t="s">
        <v>94</v>
      </c>
      <c r="C57" s="39" t="s">
        <v>42</v>
      </c>
      <c r="D57" s="89" t="s">
        <v>46</v>
      </c>
      <c r="E57" s="88">
        <v>1879</v>
      </c>
      <c r="F57" s="88">
        <v>8016</v>
      </c>
      <c r="G57" s="89" t="s">
        <v>46</v>
      </c>
      <c r="H57" s="88">
        <v>6476400</v>
      </c>
      <c r="I57" s="89" t="s">
        <v>46</v>
      </c>
      <c r="J57" s="89" t="s">
        <v>46</v>
      </c>
      <c r="K57" s="88">
        <v>15276270</v>
      </c>
      <c r="L57" s="89" t="s">
        <v>46</v>
      </c>
      <c r="M57" s="143">
        <f>SUM(H57:L57)</f>
        <v>21752670</v>
      </c>
      <c r="N57" s="36" t="s">
        <v>274</v>
      </c>
      <c r="P57" s="135"/>
    </row>
    <row r="58" spans="1:17" ht="21" customHeight="1">
      <c r="A58" s="4"/>
      <c r="B58" s="39" t="s">
        <v>95</v>
      </c>
      <c r="C58" s="39"/>
      <c r="D58" s="89" t="s">
        <v>46</v>
      </c>
      <c r="E58" s="88">
        <v>970</v>
      </c>
      <c r="F58" s="88">
        <v>3683</v>
      </c>
      <c r="G58" s="89" t="s">
        <v>46</v>
      </c>
      <c r="H58" s="88">
        <v>2498400</v>
      </c>
      <c r="I58" s="89" t="s">
        <v>46</v>
      </c>
      <c r="J58" s="89" t="s">
        <v>46</v>
      </c>
      <c r="K58" s="88">
        <v>4878000</v>
      </c>
      <c r="L58" s="89" t="s">
        <v>46</v>
      </c>
      <c r="M58" s="52">
        <f>SUM(H58:L58)</f>
        <v>7376400</v>
      </c>
      <c r="N58" s="13" t="s">
        <v>275</v>
      </c>
      <c r="P58" s="135"/>
    </row>
    <row r="59" spans="1:17" ht="22.5" customHeight="1">
      <c r="A59" s="5"/>
      <c r="B59" s="39" t="s">
        <v>97</v>
      </c>
      <c r="C59" s="91" t="s">
        <v>43</v>
      </c>
      <c r="D59" s="88">
        <v>1</v>
      </c>
      <c r="E59" s="88">
        <v>681</v>
      </c>
      <c r="F59" s="88">
        <v>3064</v>
      </c>
      <c r="G59" s="89" t="s">
        <v>46</v>
      </c>
      <c r="H59" s="89" t="s">
        <v>46</v>
      </c>
      <c r="I59" s="89" t="s">
        <v>46</v>
      </c>
      <c r="J59" s="89" t="s">
        <v>46</v>
      </c>
      <c r="K59" s="88">
        <v>5550466</v>
      </c>
      <c r="L59" s="89" t="s">
        <v>46</v>
      </c>
      <c r="M59" s="52">
        <f>SUM(K59:L59)</f>
        <v>5550466</v>
      </c>
      <c r="N59" s="13" t="s">
        <v>59</v>
      </c>
    </row>
    <row r="60" spans="1:17" ht="19.5" customHeight="1">
      <c r="A60" s="4"/>
      <c r="B60" s="202" t="s">
        <v>47</v>
      </c>
      <c r="C60" s="203"/>
      <c r="D60" s="33">
        <f>SUM(D51:D59)</f>
        <v>99</v>
      </c>
      <c r="E60" s="33">
        <f>SUM(E51:E59)</f>
        <v>3668</v>
      </c>
      <c r="F60" s="33">
        <f>SUM(F51:F59)</f>
        <v>15362</v>
      </c>
      <c r="G60" s="33">
        <f>SUM(G51:G59)</f>
        <v>11</v>
      </c>
      <c r="H60" s="33">
        <f>SUM(H51:H59)</f>
        <v>9436700</v>
      </c>
      <c r="I60" s="33" t="s">
        <v>46</v>
      </c>
      <c r="J60" s="33">
        <f>SUM(J51:J59)</f>
        <v>4900000</v>
      </c>
      <c r="K60" s="143">
        <v>28192404</v>
      </c>
      <c r="L60" s="33">
        <f>SUM(L51:L59)</f>
        <v>1100000</v>
      </c>
      <c r="M60" s="124">
        <f>SUM(H60:L60)</f>
        <v>43629104</v>
      </c>
      <c r="N60" s="14"/>
    </row>
    <row r="61" spans="1:17">
      <c r="A61" s="70">
        <v>5</v>
      </c>
      <c r="B61" s="214" t="s">
        <v>253</v>
      </c>
      <c r="C61" s="215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</row>
    <row r="62" spans="1:17" ht="18.75" customHeight="1">
      <c r="A62" s="4"/>
      <c r="B62" s="39" t="s">
        <v>99</v>
      </c>
      <c r="C62" s="39" t="s">
        <v>100</v>
      </c>
      <c r="D62" s="88">
        <v>142</v>
      </c>
      <c r="E62" s="88">
        <v>32</v>
      </c>
      <c r="F62" s="88">
        <v>165</v>
      </c>
      <c r="G62" s="89" t="s">
        <v>46</v>
      </c>
      <c r="H62" s="89" t="s">
        <v>46</v>
      </c>
      <c r="I62" s="89" t="s">
        <v>46</v>
      </c>
      <c r="J62" s="89" t="s">
        <v>46</v>
      </c>
      <c r="K62" s="89" t="s">
        <v>46</v>
      </c>
      <c r="L62" s="89" t="s">
        <v>46</v>
      </c>
      <c r="M62" s="64" t="s">
        <v>46</v>
      </c>
      <c r="N62" s="13" t="s">
        <v>101</v>
      </c>
    </row>
    <row r="63" spans="1:17" ht="27">
      <c r="A63" s="4"/>
      <c r="B63" s="39" t="s">
        <v>102</v>
      </c>
      <c r="C63" s="39" t="s">
        <v>103</v>
      </c>
      <c r="D63" s="88">
        <v>480</v>
      </c>
      <c r="E63" s="88">
        <v>1086</v>
      </c>
      <c r="F63" s="88">
        <v>5010</v>
      </c>
      <c r="G63" s="88">
        <v>3</v>
      </c>
      <c r="H63" s="89" t="s">
        <v>46</v>
      </c>
      <c r="I63" s="89" t="s">
        <v>46</v>
      </c>
      <c r="J63" s="89" t="s">
        <v>46</v>
      </c>
      <c r="K63" s="88">
        <v>485468</v>
      </c>
      <c r="L63" s="89" t="s">
        <v>46</v>
      </c>
      <c r="M63" s="52">
        <f>SUM(K63:L63)</f>
        <v>485468</v>
      </c>
      <c r="N63" s="13" t="s">
        <v>276</v>
      </c>
    </row>
    <row r="64" spans="1:17" ht="21.75" customHeight="1">
      <c r="A64" s="4"/>
      <c r="B64" s="39" t="s">
        <v>105</v>
      </c>
      <c r="C64" s="91" t="s">
        <v>45</v>
      </c>
      <c r="D64" s="85">
        <v>950</v>
      </c>
      <c r="E64" s="85">
        <v>950</v>
      </c>
      <c r="F64" s="85">
        <v>4549</v>
      </c>
      <c r="G64" s="86" t="s">
        <v>46</v>
      </c>
      <c r="H64" s="86" t="s">
        <v>46</v>
      </c>
      <c r="I64" s="86" t="s">
        <v>46</v>
      </c>
      <c r="J64" s="86" t="s">
        <v>46</v>
      </c>
      <c r="K64" s="86" t="s">
        <v>46</v>
      </c>
      <c r="L64" s="86" t="s">
        <v>46</v>
      </c>
      <c r="M64" s="10" t="s">
        <v>46</v>
      </c>
      <c r="N64" s="13" t="s">
        <v>106</v>
      </c>
      <c r="P64" s="135"/>
      <c r="Q64" s="135"/>
    </row>
    <row r="65" spans="1:17" ht="24" customHeight="1">
      <c r="A65" s="4"/>
      <c r="B65" s="39" t="s">
        <v>107</v>
      </c>
      <c r="C65" s="91" t="s">
        <v>45</v>
      </c>
      <c r="D65" s="77">
        <v>351</v>
      </c>
      <c r="E65" s="77">
        <v>363</v>
      </c>
      <c r="F65" s="77">
        <v>2277</v>
      </c>
      <c r="G65" s="89" t="s">
        <v>46</v>
      </c>
      <c r="H65" s="89" t="s">
        <v>46</v>
      </c>
      <c r="I65" s="89" t="s">
        <v>46</v>
      </c>
      <c r="J65" s="89" t="s">
        <v>46</v>
      </c>
      <c r="K65" s="89" t="s">
        <v>46</v>
      </c>
      <c r="L65" s="89" t="s">
        <v>46</v>
      </c>
      <c r="M65" s="41" t="s">
        <v>46</v>
      </c>
      <c r="N65" s="13" t="s">
        <v>108</v>
      </c>
      <c r="P65" s="135"/>
      <c r="Q65" s="134"/>
    </row>
    <row r="66" spans="1:17" ht="19.5" customHeight="1">
      <c r="A66" s="5"/>
      <c r="B66" s="39" t="s">
        <v>109</v>
      </c>
      <c r="C66" s="91" t="s">
        <v>45</v>
      </c>
      <c r="D66" s="77">
        <v>77</v>
      </c>
      <c r="E66" s="77">
        <v>77</v>
      </c>
      <c r="F66" s="77">
        <v>335</v>
      </c>
      <c r="G66" s="88">
        <v>1</v>
      </c>
      <c r="H66" s="89" t="s">
        <v>46</v>
      </c>
      <c r="I66" s="89" t="s">
        <v>46</v>
      </c>
      <c r="J66" s="89" t="s">
        <v>46</v>
      </c>
      <c r="K66" s="89" t="s">
        <v>46</v>
      </c>
      <c r="L66" s="89" t="s">
        <v>46</v>
      </c>
      <c r="M66" s="41" t="s">
        <v>46</v>
      </c>
      <c r="N66" s="13" t="s">
        <v>110</v>
      </c>
      <c r="P66" s="118"/>
      <c r="Q66" s="135"/>
    </row>
    <row r="67" spans="1:17">
      <c r="A67" s="4"/>
      <c r="B67" s="39" t="s">
        <v>111</v>
      </c>
      <c r="C67" s="91" t="s">
        <v>45</v>
      </c>
      <c r="D67" s="77">
        <v>93</v>
      </c>
      <c r="E67" s="77">
        <v>115</v>
      </c>
      <c r="F67" s="77">
        <v>640</v>
      </c>
      <c r="G67" s="88">
        <v>1</v>
      </c>
      <c r="H67" s="89" t="s">
        <v>46</v>
      </c>
      <c r="I67" s="89" t="s">
        <v>46</v>
      </c>
      <c r="J67" s="89" t="s">
        <v>46</v>
      </c>
      <c r="K67" s="89" t="s">
        <v>46</v>
      </c>
      <c r="L67" s="88">
        <v>100000</v>
      </c>
      <c r="M67" s="42">
        <f>SUM(L67)</f>
        <v>100000</v>
      </c>
      <c r="N67" s="13" t="s">
        <v>112</v>
      </c>
      <c r="P67" s="117"/>
      <c r="Q67" s="135"/>
    </row>
    <row r="68" spans="1:17" ht="21.75" customHeight="1">
      <c r="A68" s="4"/>
      <c r="B68" s="39" t="s">
        <v>113</v>
      </c>
      <c r="C68" s="91" t="s">
        <v>45</v>
      </c>
      <c r="D68" s="77">
        <v>135</v>
      </c>
      <c r="E68" s="77">
        <v>157</v>
      </c>
      <c r="F68" s="77">
        <v>844</v>
      </c>
      <c r="G68" s="89" t="s">
        <v>46</v>
      </c>
      <c r="H68" s="89" t="s">
        <v>46</v>
      </c>
      <c r="I68" s="89" t="s">
        <v>46</v>
      </c>
      <c r="J68" s="89" t="s">
        <v>46</v>
      </c>
      <c r="K68" s="89" t="s">
        <v>46</v>
      </c>
      <c r="L68" s="89" t="s">
        <v>46</v>
      </c>
      <c r="M68" s="41" t="s">
        <v>46</v>
      </c>
      <c r="N68" s="13" t="s">
        <v>58</v>
      </c>
      <c r="P68" s="135"/>
      <c r="Q68" s="136"/>
    </row>
    <row r="69" spans="1:17" ht="21.75" customHeight="1">
      <c r="A69" s="4"/>
      <c r="B69" s="39" t="s">
        <v>114</v>
      </c>
      <c r="C69" s="91" t="s">
        <v>45</v>
      </c>
      <c r="D69" s="77">
        <v>39</v>
      </c>
      <c r="E69" s="77">
        <v>39</v>
      </c>
      <c r="F69" s="77">
        <v>217</v>
      </c>
      <c r="G69" s="89" t="s">
        <v>46</v>
      </c>
      <c r="H69" s="89" t="s">
        <v>46</v>
      </c>
      <c r="I69" s="89" t="s">
        <v>46</v>
      </c>
      <c r="J69" s="89" t="s">
        <v>46</v>
      </c>
      <c r="K69" s="89" t="s">
        <v>46</v>
      </c>
      <c r="L69" s="89" t="s">
        <v>46</v>
      </c>
      <c r="M69" s="41" t="s">
        <v>46</v>
      </c>
      <c r="N69" s="13" t="s">
        <v>110</v>
      </c>
      <c r="P69" s="139"/>
      <c r="Q69" s="136"/>
    </row>
    <row r="70" spans="1:17" ht="20.25" customHeight="1">
      <c r="A70" s="4"/>
      <c r="B70" s="39" t="s">
        <v>115</v>
      </c>
      <c r="C70" s="91" t="s">
        <v>45</v>
      </c>
      <c r="D70" s="77">
        <v>37</v>
      </c>
      <c r="E70" s="77">
        <v>37</v>
      </c>
      <c r="F70" s="77">
        <v>155</v>
      </c>
      <c r="G70" s="89" t="s">
        <v>46</v>
      </c>
      <c r="H70" s="89" t="s">
        <v>46</v>
      </c>
      <c r="I70" s="89" t="s">
        <v>46</v>
      </c>
      <c r="J70" s="89" t="s">
        <v>46</v>
      </c>
      <c r="K70" s="89" t="s">
        <v>46</v>
      </c>
      <c r="L70" s="89" t="s">
        <v>46</v>
      </c>
      <c r="M70" s="41" t="s">
        <v>46</v>
      </c>
      <c r="N70" s="13" t="s">
        <v>110</v>
      </c>
      <c r="P70" s="117"/>
      <c r="Q70" s="135"/>
    </row>
    <row r="71" spans="1:17" ht="21.75" customHeight="1">
      <c r="A71" s="4"/>
      <c r="B71" s="4" t="s">
        <v>314</v>
      </c>
      <c r="C71" s="91" t="s">
        <v>45</v>
      </c>
      <c r="D71" s="5">
        <v>2</v>
      </c>
      <c r="E71" s="4" t="s">
        <v>46</v>
      </c>
      <c r="F71" s="4" t="s">
        <v>46</v>
      </c>
      <c r="G71" s="4" t="s">
        <v>46</v>
      </c>
      <c r="H71" s="4" t="s">
        <v>46</v>
      </c>
      <c r="I71" s="4" t="s">
        <v>46</v>
      </c>
      <c r="J71" s="4" t="s">
        <v>46</v>
      </c>
      <c r="K71" s="4" t="s">
        <v>46</v>
      </c>
      <c r="L71" s="4" t="s">
        <v>46</v>
      </c>
      <c r="M71" s="4" t="s">
        <v>46</v>
      </c>
      <c r="N71" s="4"/>
      <c r="P71" s="117"/>
      <c r="Q71" s="135"/>
    </row>
    <row r="72" spans="1:17">
      <c r="A72" s="4"/>
      <c r="B72" s="235" t="s">
        <v>47</v>
      </c>
      <c r="C72" s="236"/>
      <c r="D72" s="33">
        <f>SUM(D62:D71)</f>
        <v>2306</v>
      </c>
      <c r="E72" s="33">
        <f>SUM(E62:E70)</f>
        <v>2856</v>
      </c>
      <c r="F72" s="33">
        <f>SUM(F62:F70)</f>
        <v>14192</v>
      </c>
      <c r="G72" s="43">
        <v>5</v>
      </c>
      <c r="H72" s="44" t="s">
        <v>46</v>
      </c>
      <c r="I72" s="44" t="s">
        <v>46</v>
      </c>
      <c r="J72" s="44" t="s">
        <v>46</v>
      </c>
      <c r="K72" s="43">
        <f>SUM(K63:K70)</f>
        <v>485468</v>
      </c>
      <c r="L72" s="43">
        <f>SUM(L67:L70)</f>
        <v>100000</v>
      </c>
      <c r="M72" s="43">
        <f>SUM(M63:M70)</f>
        <v>585468</v>
      </c>
      <c r="N72" s="32"/>
      <c r="P72" s="135"/>
    </row>
    <row r="73" spans="1:17" ht="24" customHeight="1">
      <c r="A73" s="78">
        <v>6</v>
      </c>
      <c r="B73" s="218" t="s">
        <v>261</v>
      </c>
      <c r="C73" s="219"/>
      <c r="D73" s="113"/>
      <c r="E73" s="113"/>
      <c r="F73" s="113"/>
      <c r="G73" s="113"/>
      <c r="H73" s="113"/>
      <c r="I73" s="113"/>
      <c r="J73" s="113"/>
      <c r="K73" s="113"/>
      <c r="L73" s="113"/>
      <c r="M73" s="113"/>
      <c r="N73" s="30" t="s">
        <v>262</v>
      </c>
      <c r="P73" s="135"/>
    </row>
    <row r="74" spans="1:17" ht="19.5" customHeight="1">
      <c r="A74" s="7"/>
      <c r="B74" s="39" t="s">
        <v>116</v>
      </c>
      <c r="C74" s="39" t="s">
        <v>117</v>
      </c>
      <c r="D74" s="88">
        <v>1200</v>
      </c>
      <c r="E74" s="88">
        <v>907</v>
      </c>
      <c r="F74" s="88">
        <v>6049</v>
      </c>
      <c r="G74" s="88">
        <v>16</v>
      </c>
      <c r="H74" s="89" t="s">
        <v>46</v>
      </c>
      <c r="I74" s="89" t="s">
        <v>46</v>
      </c>
      <c r="J74" s="89" t="s">
        <v>46</v>
      </c>
      <c r="K74" s="88">
        <v>7723100</v>
      </c>
      <c r="L74" s="88">
        <v>1500000</v>
      </c>
      <c r="M74" s="52">
        <f>SUM(K74:L74)</f>
        <v>9223100</v>
      </c>
      <c r="N74" s="13" t="s">
        <v>137</v>
      </c>
      <c r="P74" s="135"/>
    </row>
    <row r="75" spans="1:17" ht="25.5" customHeight="1">
      <c r="A75" s="7"/>
      <c r="B75" s="39" t="s">
        <v>118</v>
      </c>
      <c r="C75" s="39" t="s">
        <v>40</v>
      </c>
      <c r="D75" s="88">
        <v>2259</v>
      </c>
      <c r="E75" s="88">
        <v>2842</v>
      </c>
      <c r="F75" s="88">
        <v>18656</v>
      </c>
      <c r="G75" s="88">
        <v>18</v>
      </c>
      <c r="H75" s="89" t="s">
        <v>46</v>
      </c>
      <c r="I75" s="89" t="s">
        <v>46</v>
      </c>
      <c r="J75" s="89" t="s">
        <v>46</v>
      </c>
      <c r="K75" s="88">
        <v>23169300</v>
      </c>
      <c r="L75" s="88">
        <v>1800000</v>
      </c>
      <c r="M75" s="52">
        <f>SUM(K75:L75)</f>
        <v>24969300</v>
      </c>
      <c r="N75" s="11" t="s">
        <v>119</v>
      </c>
      <c r="P75" s="136"/>
    </row>
    <row r="76" spans="1:17">
      <c r="A76" s="45"/>
      <c r="B76" s="99" t="s">
        <v>120</v>
      </c>
      <c r="C76" s="99" t="s">
        <v>41</v>
      </c>
      <c r="D76" s="107">
        <v>907</v>
      </c>
      <c r="E76" s="107">
        <v>2569</v>
      </c>
      <c r="F76" s="107">
        <v>12737</v>
      </c>
      <c r="G76" s="107">
        <v>1</v>
      </c>
      <c r="H76" s="108" t="s">
        <v>46</v>
      </c>
      <c r="I76" s="108" t="s">
        <v>46</v>
      </c>
      <c r="J76" s="108" t="s">
        <v>46</v>
      </c>
      <c r="K76" s="107">
        <v>5516500</v>
      </c>
      <c r="L76" s="107">
        <v>100000</v>
      </c>
      <c r="M76" s="52">
        <f>SUM(K76:L76)</f>
        <v>5616500</v>
      </c>
      <c r="N76" s="36" t="s">
        <v>138</v>
      </c>
      <c r="P76" s="137"/>
    </row>
    <row r="77" spans="1:17" ht="22.5" customHeight="1">
      <c r="A77" s="7"/>
      <c r="B77" s="39" t="s">
        <v>121</v>
      </c>
      <c r="C77" s="99" t="s">
        <v>41</v>
      </c>
      <c r="D77" s="88">
        <v>503</v>
      </c>
      <c r="E77" s="88">
        <v>1029</v>
      </c>
      <c r="F77" s="88">
        <v>19176</v>
      </c>
      <c r="G77" s="88">
        <v>13</v>
      </c>
      <c r="H77" s="89" t="s">
        <v>46</v>
      </c>
      <c r="I77" s="89" t="s">
        <v>46</v>
      </c>
      <c r="J77" s="89" t="s">
        <v>46</v>
      </c>
      <c r="K77" s="88">
        <v>6619800</v>
      </c>
      <c r="L77" s="88">
        <v>1300000</v>
      </c>
      <c r="M77" s="52">
        <f>SUM(K77:L77)</f>
        <v>7919800</v>
      </c>
      <c r="N77" s="13" t="s">
        <v>139</v>
      </c>
      <c r="P77" s="117"/>
    </row>
    <row r="78" spans="1:17" ht="29.25" customHeight="1">
      <c r="A78" s="7"/>
      <c r="B78" s="73" t="s">
        <v>122</v>
      </c>
      <c r="C78" s="73" t="s">
        <v>41</v>
      </c>
      <c r="D78" s="88">
        <v>681</v>
      </c>
      <c r="E78" s="88">
        <v>392</v>
      </c>
      <c r="F78" s="88">
        <v>1648</v>
      </c>
      <c r="G78" s="89" t="s">
        <v>46</v>
      </c>
      <c r="H78" s="89" t="s">
        <v>46</v>
      </c>
      <c r="I78" s="89" t="s">
        <v>46</v>
      </c>
      <c r="J78" s="89" t="s">
        <v>46</v>
      </c>
      <c r="K78" s="88">
        <v>2405194</v>
      </c>
      <c r="L78" s="89" t="s">
        <v>46</v>
      </c>
      <c r="M78" s="42">
        <f>SUM(K78:L78)</f>
        <v>2405194</v>
      </c>
      <c r="N78" s="11" t="s">
        <v>316</v>
      </c>
      <c r="P78" s="117"/>
    </row>
    <row r="79" spans="1:17" ht="24" customHeight="1">
      <c r="A79" s="7"/>
      <c r="B79" s="39" t="s">
        <v>124</v>
      </c>
      <c r="C79" s="39" t="s">
        <v>41</v>
      </c>
      <c r="D79" s="88">
        <v>1245</v>
      </c>
      <c r="E79" s="88">
        <v>1461</v>
      </c>
      <c r="F79" s="88">
        <v>6949</v>
      </c>
      <c r="G79" s="89" t="s">
        <v>46</v>
      </c>
      <c r="H79" s="89" t="s">
        <v>46</v>
      </c>
      <c r="I79" s="89" t="s">
        <v>46</v>
      </c>
      <c r="J79" s="89" t="s">
        <v>46</v>
      </c>
      <c r="K79" s="89" t="s">
        <v>46</v>
      </c>
      <c r="L79" s="89" t="s">
        <v>46</v>
      </c>
      <c r="M79" s="130" t="s">
        <v>46</v>
      </c>
      <c r="N79" s="12"/>
      <c r="P79" s="117"/>
    </row>
    <row r="80" spans="1:17" ht="18" customHeight="1">
      <c r="A80" s="238">
        <v>4</v>
      </c>
      <c r="B80" s="239"/>
      <c r="C80" s="239"/>
      <c r="D80" s="239"/>
      <c r="E80" s="239"/>
      <c r="F80" s="239"/>
      <c r="G80" s="239"/>
      <c r="H80" s="239"/>
      <c r="I80" s="239"/>
      <c r="J80" s="239"/>
      <c r="K80" s="239"/>
      <c r="L80" s="239"/>
      <c r="M80" s="239"/>
      <c r="N80" s="240"/>
      <c r="P80" s="117"/>
    </row>
    <row r="81" spans="1:16" ht="18" customHeight="1">
      <c r="A81" s="195" t="s">
        <v>1</v>
      </c>
      <c r="B81" s="195" t="s">
        <v>2</v>
      </c>
      <c r="C81" s="195" t="s">
        <v>48</v>
      </c>
      <c r="D81" s="195" t="s">
        <v>264</v>
      </c>
      <c r="E81" s="195"/>
      <c r="F81" s="195" t="s">
        <v>4</v>
      </c>
      <c r="G81" s="195" t="s">
        <v>49</v>
      </c>
      <c r="H81" s="195" t="s">
        <v>5</v>
      </c>
      <c r="I81" s="195"/>
      <c r="J81" s="195"/>
      <c r="K81" s="195"/>
      <c r="L81" s="195"/>
      <c r="M81" s="195"/>
      <c r="N81" s="196" t="s">
        <v>6</v>
      </c>
      <c r="P81" s="117"/>
    </row>
    <row r="82" spans="1:16" ht="51.75" customHeight="1">
      <c r="A82" s="195"/>
      <c r="B82" s="195"/>
      <c r="C82" s="195"/>
      <c r="D82" s="66" t="s">
        <v>13</v>
      </c>
      <c r="E82" s="66" t="s">
        <v>7</v>
      </c>
      <c r="F82" s="195"/>
      <c r="G82" s="195"/>
      <c r="H82" s="66" t="s">
        <v>8</v>
      </c>
      <c r="I82" s="67" t="s">
        <v>11</v>
      </c>
      <c r="J82" s="67" t="s">
        <v>12</v>
      </c>
      <c r="K82" s="67" t="s">
        <v>14</v>
      </c>
      <c r="L82" s="66" t="s">
        <v>9</v>
      </c>
      <c r="M82" s="66" t="s">
        <v>10</v>
      </c>
      <c r="N82" s="197"/>
      <c r="P82" s="117"/>
    </row>
    <row r="83" spans="1:16" ht="24" customHeight="1">
      <c r="A83" s="4"/>
      <c r="B83" s="39" t="s">
        <v>126</v>
      </c>
      <c r="C83" s="39" t="s">
        <v>41</v>
      </c>
      <c r="D83" s="88">
        <v>818</v>
      </c>
      <c r="E83" s="88">
        <v>2566</v>
      </c>
      <c r="F83" s="88">
        <v>11342</v>
      </c>
      <c r="G83" s="88">
        <v>1</v>
      </c>
      <c r="H83" s="89" t="s">
        <v>46</v>
      </c>
      <c r="I83" s="89" t="s">
        <v>46</v>
      </c>
      <c r="J83" s="89" t="s">
        <v>46</v>
      </c>
      <c r="K83" s="88">
        <v>3309900</v>
      </c>
      <c r="L83" s="88">
        <v>100000</v>
      </c>
      <c r="M83" s="52">
        <f>SUM(K83:L83)</f>
        <v>3409900</v>
      </c>
      <c r="N83" s="13" t="s">
        <v>266</v>
      </c>
      <c r="P83" s="132"/>
    </row>
    <row r="84" spans="1:16" ht="30" customHeight="1">
      <c r="A84" s="7"/>
      <c r="B84" s="39" t="s">
        <v>127</v>
      </c>
      <c r="C84" s="39" t="s">
        <v>41</v>
      </c>
      <c r="D84" s="88">
        <v>504</v>
      </c>
      <c r="E84" s="88">
        <v>811</v>
      </c>
      <c r="F84" s="88">
        <v>2579</v>
      </c>
      <c r="G84" s="88">
        <v>1</v>
      </c>
      <c r="H84" s="89" t="s">
        <v>46</v>
      </c>
      <c r="I84" s="89" t="s">
        <v>46</v>
      </c>
      <c r="J84" s="89" t="s">
        <v>46</v>
      </c>
      <c r="K84" s="88">
        <v>10917200</v>
      </c>
      <c r="L84" s="88">
        <v>100000</v>
      </c>
      <c r="M84" s="52">
        <f>SUM(K84:L84)</f>
        <v>11017200</v>
      </c>
      <c r="N84" s="13" t="s">
        <v>277</v>
      </c>
    </row>
    <row r="85" spans="1:16">
      <c r="A85" s="7"/>
      <c r="B85" s="39" t="s">
        <v>129</v>
      </c>
      <c r="C85" s="39" t="s">
        <v>41</v>
      </c>
      <c r="D85" s="85">
        <v>662</v>
      </c>
      <c r="E85" s="85">
        <v>3024</v>
      </c>
      <c r="F85" s="85">
        <v>13083</v>
      </c>
      <c r="G85" s="85">
        <v>3</v>
      </c>
      <c r="H85" s="86" t="s">
        <v>46</v>
      </c>
      <c r="I85" s="86" t="s">
        <v>46</v>
      </c>
      <c r="J85" s="86" t="s">
        <v>46</v>
      </c>
      <c r="K85" s="85">
        <v>7432800</v>
      </c>
      <c r="L85" s="85">
        <v>300000</v>
      </c>
      <c r="M85" s="40">
        <v>7732800</v>
      </c>
      <c r="N85" s="13" t="s">
        <v>268</v>
      </c>
    </row>
    <row r="86" spans="1:16" ht="21.75" customHeight="1">
      <c r="A86" s="7"/>
      <c r="B86" s="39" t="s">
        <v>130</v>
      </c>
      <c r="C86" s="91" t="s">
        <v>44</v>
      </c>
      <c r="D86" s="85">
        <v>1631</v>
      </c>
      <c r="E86" s="85">
        <v>1066</v>
      </c>
      <c r="F86" s="85">
        <v>5350</v>
      </c>
      <c r="G86" s="85">
        <v>3</v>
      </c>
      <c r="H86" s="86" t="s">
        <v>46</v>
      </c>
      <c r="I86" s="86" t="s">
        <v>46</v>
      </c>
      <c r="J86" s="86" t="s">
        <v>46</v>
      </c>
      <c r="K86" s="85">
        <v>3309900</v>
      </c>
      <c r="L86" s="85">
        <v>300000</v>
      </c>
      <c r="M86" s="40">
        <f>SUM(K86:L86)</f>
        <v>3609900</v>
      </c>
      <c r="N86" s="13" t="s">
        <v>142</v>
      </c>
    </row>
    <row r="87" spans="1:16" ht="24" customHeight="1">
      <c r="A87" s="7"/>
      <c r="B87" s="39" t="s">
        <v>131</v>
      </c>
      <c r="C87" s="91" t="s">
        <v>44</v>
      </c>
      <c r="D87" s="85">
        <v>2</v>
      </c>
      <c r="E87" s="85">
        <v>61</v>
      </c>
      <c r="F87" s="85">
        <v>244</v>
      </c>
      <c r="G87" s="97" t="s">
        <v>46</v>
      </c>
      <c r="H87" s="97" t="s">
        <v>46</v>
      </c>
      <c r="I87" s="97" t="s">
        <v>46</v>
      </c>
      <c r="J87" s="86" t="s">
        <v>46</v>
      </c>
      <c r="K87" s="97" t="s">
        <v>46</v>
      </c>
      <c r="L87" s="97" t="s">
        <v>46</v>
      </c>
      <c r="M87" s="46" t="s">
        <v>46</v>
      </c>
      <c r="N87" s="12"/>
    </row>
    <row r="88" spans="1:16" ht="26.25" customHeight="1">
      <c r="A88" s="28"/>
      <c r="B88" s="39" t="s">
        <v>132</v>
      </c>
      <c r="C88" s="91" t="s">
        <v>44</v>
      </c>
      <c r="D88" s="88">
        <v>9</v>
      </c>
      <c r="E88" s="89" t="s">
        <v>46</v>
      </c>
      <c r="F88" s="89" t="s">
        <v>46</v>
      </c>
      <c r="G88" s="89" t="s">
        <v>46</v>
      </c>
      <c r="H88" s="89" t="s">
        <v>46</v>
      </c>
      <c r="I88" s="89" t="s">
        <v>46</v>
      </c>
      <c r="J88" s="89" t="s">
        <v>46</v>
      </c>
      <c r="K88" s="89" t="s">
        <v>46</v>
      </c>
      <c r="L88" s="89" t="s">
        <v>46</v>
      </c>
      <c r="M88" s="41" t="s">
        <v>46</v>
      </c>
      <c r="N88" s="4"/>
    </row>
    <row r="89" spans="1:16">
      <c r="A89" s="4"/>
      <c r="B89" s="39" t="s">
        <v>133</v>
      </c>
      <c r="C89" s="91" t="s">
        <v>44</v>
      </c>
      <c r="D89" s="85">
        <v>12</v>
      </c>
      <c r="E89" s="86" t="s">
        <v>46</v>
      </c>
      <c r="F89" s="85">
        <v>52</v>
      </c>
      <c r="G89" s="86" t="s">
        <v>46</v>
      </c>
      <c r="H89" s="86" t="s">
        <v>46</v>
      </c>
      <c r="I89" s="86" t="s">
        <v>46</v>
      </c>
      <c r="J89" s="86" t="s">
        <v>46</v>
      </c>
      <c r="K89" s="86" t="s">
        <v>46</v>
      </c>
      <c r="L89" s="86" t="s">
        <v>46</v>
      </c>
      <c r="M89" s="47" t="s">
        <v>46</v>
      </c>
      <c r="N89" s="48"/>
    </row>
    <row r="90" spans="1:16">
      <c r="A90" s="4"/>
      <c r="B90" s="39" t="s">
        <v>134</v>
      </c>
      <c r="C90" s="91" t="s">
        <v>44</v>
      </c>
      <c r="D90" s="85">
        <v>10</v>
      </c>
      <c r="E90" s="86" t="s">
        <v>46</v>
      </c>
      <c r="F90" s="85">
        <v>47</v>
      </c>
      <c r="G90" s="86"/>
      <c r="H90" s="86" t="s">
        <v>46</v>
      </c>
      <c r="I90" s="86" t="s">
        <v>46</v>
      </c>
      <c r="J90" s="86" t="s">
        <v>46</v>
      </c>
      <c r="K90" s="86" t="s">
        <v>46</v>
      </c>
      <c r="L90" s="86" t="s">
        <v>46</v>
      </c>
      <c r="M90" s="47" t="s">
        <v>46</v>
      </c>
      <c r="N90" s="4"/>
    </row>
    <row r="91" spans="1:16" ht="21" customHeight="1">
      <c r="A91" s="4"/>
      <c r="B91" s="39" t="s">
        <v>135</v>
      </c>
      <c r="C91" s="91" t="s">
        <v>44</v>
      </c>
      <c r="D91" s="85">
        <v>29</v>
      </c>
      <c r="E91" s="86" t="s">
        <v>46</v>
      </c>
      <c r="F91" s="85">
        <v>114</v>
      </c>
      <c r="G91" s="86" t="s">
        <v>46</v>
      </c>
      <c r="H91" s="86" t="s">
        <v>46</v>
      </c>
      <c r="I91" s="86" t="s">
        <v>46</v>
      </c>
      <c r="J91" s="86" t="s">
        <v>46</v>
      </c>
      <c r="K91" s="86" t="s">
        <v>46</v>
      </c>
      <c r="L91" s="86" t="s">
        <v>46</v>
      </c>
      <c r="M91" s="47" t="s">
        <v>46</v>
      </c>
      <c r="N91" s="4"/>
    </row>
    <row r="92" spans="1:16">
      <c r="A92" s="5"/>
      <c r="B92" s="39" t="s">
        <v>136</v>
      </c>
      <c r="C92" s="91" t="s">
        <v>44</v>
      </c>
      <c r="D92" s="85">
        <v>13</v>
      </c>
      <c r="E92" s="86" t="s">
        <v>46</v>
      </c>
      <c r="F92" s="86" t="s">
        <v>46</v>
      </c>
      <c r="G92" s="86" t="s">
        <v>46</v>
      </c>
      <c r="H92" s="86" t="s">
        <v>46</v>
      </c>
      <c r="I92" s="86" t="s">
        <v>46</v>
      </c>
      <c r="J92" s="86" t="s">
        <v>46</v>
      </c>
      <c r="K92" s="86" t="s">
        <v>46</v>
      </c>
      <c r="L92" s="86" t="s">
        <v>46</v>
      </c>
      <c r="M92" s="47" t="s">
        <v>46</v>
      </c>
      <c r="N92" s="4"/>
      <c r="O92" s="135"/>
    </row>
    <row r="93" spans="1:16" ht="21.75" customHeight="1">
      <c r="A93" s="4"/>
      <c r="B93" s="220" t="s">
        <v>47</v>
      </c>
      <c r="C93" s="221"/>
      <c r="D93" s="114">
        <f>SUM(D74:D92)</f>
        <v>10485</v>
      </c>
      <c r="E93" s="114">
        <f>SUM(E74:E92)</f>
        <v>16728</v>
      </c>
      <c r="F93" s="114">
        <f>SUM(F74:F92)</f>
        <v>98026</v>
      </c>
      <c r="G93" s="114">
        <f>SUM(G74:G92)</f>
        <v>56</v>
      </c>
      <c r="H93" s="115" t="s">
        <v>46</v>
      </c>
      <c r="I93" s="115" t="s">
        <v>46</v>
      </c>
      <c r="J93" s="115" t="s">
        <v>46</v>
      </c>
      <c r="K93" s="114">
        <f>SUM(K74:K92)</f>
        <v>70403694</v>
      </c>
      <c r="L93" s="114">
        <f>SUM(L74:L92)</f>
        <v>5500000</v>
      </c>
      <c r="M93" s="116">
        <f>SUM(M74:M92)</f>
        <v>75903694</v>
      </c>
      <c r="N93" s="8"/>
      <c r="O93" s="135"/>
    </row>
    <row r="94" spans="1:16" ht="24" customHeight="1">
      <c r="A94" s="5">
        <v>7</v>
      </c>
      <c r="B94" s="214" t="s">
        <v>143</v>
      </c>
      <c r="C94" s="21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39" t="s">
        <v>278</v>
      </c>
      <c r="O94" s="136"/>
    </row>
    <row r="95" spans="1:16">
      <c r="A95" s="4"/>
      <c r="B95" s="39" t="s">
        <v>144</v>
      </c>
      <c r="C95" s="39" t="s">
        <v>103</v>
      </c>
      <c r="D95" s="86" t="s">
        <v>46</v>
      </c>
      <c r="E95" s="85">
        <v>154</v>
      </c>
      <c r="F95" s="85">
        <v>775</v>
      </c>
      <c r="G95" s="86" t="s">
        <v>46</v>
      </c>
      <c r="H95" s="85">
        <v>135000</v>
      </c>
      <c r="I95" s="85">
        <v>2147580</v>
      </c>
      <c r="J95" s="86" t="s">
        <v>46</v>
      </c>
      <c r="K95" s="86" t="s">
        <v>46</v>
      </c>
      <c r="L95" s="86" t="s">
        <v>46</v>
      </c>
      <c r="M95" s="40">
        <f>SUM(H95:L95)</f>
        <v>2282580</v>
      </c>
      <c r="N95" s="12"/>
      <c r="O95" s="135"/>
    </row>
    <row r="96" spans="1:16">
      <c r="A96" s="4"/>
      <c r="B96" s="39" t="s">
        <v>145</v>
      </c>
      <c r="C96" s="39" t="s">
        <v>103</v>
      </c>
      <c r="D96" s="86" t="s">
        <v>46</v>
      </c>
      <c r="E96" s="85">
        <v>23</v>
      </c>
      <c r="F96" s="85">
        <v>106</v>
      </c>
      <c r="G96" s="86" t="s">
        <v>46</v>
      </c>
      <c r="H96" s="86" t="s">
        <v>46</v>
      </c>
      <c r="I96" s="85">
        <v>224070</v>
      </c>
      <c r="J96" s="86" t="s">
        <v>46</v>
      </c>
      <c r="K96" s="86" t="s">
        <v>46</v>
      </c>
      <c r="L96" s="86" t="s">
        <v>46</v>
      </c>
      <c r="M96" s="40">
        <f>SUM(I96:L96)</f>
        <v>224070</v>
      </c>
      <c r="N96" s="12"/>
      <c r="O96" s="135"/>
    </row>
    <row r="97" spans="1:15">
      <c r="A97" s="5"/>
      <c r="B97" s="39" t="s">
        <v>146</v>
      </c>
      <c r="C97" s="39" t="s">
        <v>103</v>
      </c>
      <c r="D97" s="86" t="s">
        <v>46</v>
      </c>
      <c r="E97" s="85">
        <v>1222</v>
      </c>
      <c r="F97" s="85">
        <v>6444</v>
      </c>
      <c r="G97" s="86" t="s">
        <v>46</v>
      </c>
      <c r="H97" s="85">
        <v>6389400</v>
      </c>
      <c r="I97" s="85">
        <v>4921800</v>
      </c>
      <c r="J97" s="86" t="s">
        <v>46</v>
      </c>
      <c r="K97" s="86" t="s">
        <v>46</v>
      </c>
      <c r="L97" s="86" t="s">
        <v>46</v>
      </c>
      <c r="M97" s="40">
        <f>SUM(H97:L97)</f>
        <v>11311200</v>
      </c>
      <c r="N97" s="12"/>
      <c r="O97" s="136"/>
    </row>
    <row r="98" spans="1:15">
      <c r="A98" s="4"/>
      <c r="B98" s="37" t="s">
        <v>47</v>
      </c>
      <c r="C98" s="32"/>
      <c r="D98" s="32" t="s">
        <v>46</v>
      </c>
      <c r="E98" s="33">
        <f>SUM(E95:E97)</f>
        <v>1399</v>
      </c>
      <c r="F98" s="33">
        <f>SUM(F95:F97)</f>
        <v>7325</v>
      </c>
      <c r="G98" s="32"/>
      <c r="H98" s="33">
        <f>SUM(H95:H97)</f>
        <v>6524400</v>
      </c>
      <c r="I98" s="33">
        <f>SUM(I95:I97)</f>
        <v>7293450</v>
      </c>
      <c r="J98" s="32" t="s">
        <v>46</v>
      </c>
      <c r="K98" s="32" t="s">
        <v>46</v>
      </c>
      <c r="L98" s="32" t="s">
        <v>46</v>
      </c>
      <c r="M98" s="14">
        <f>SUM(M95:M97)</f>
        <v>13817850</v>
      </c>
      <c r="N98" s="82"/>
      <c r="O98" s="135"/>
    </row>
    <row r="99" spans="1:15" ht="24" customHeight="1">
      <c r="A99" s="5">
        <v>8</v>
      </c>
      <c r="B99" s="213" t="s">
        <v>147</v>
      </c>
      <c r="C99" s="213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39" t="s">
        <v>278</v>
      </c>
      <c r="O99" s="135"/>
    </row>
    <row r="100" spans="1:15">
      <c r="A100" s="4"/>
      <c r="B100" s="39" t="s">
        <v>148</v>
      </c>
      <c r="C100" s="39" t="s">
        <v>41</v>
      </c>
      <c r="D100" s="86" t="s">
        <v>46</v>
      </c>
      <c r="E100" s="85">
        <v>330</v>
      </c>
      <c r="F100" s="85">
        <v>1520</v>
      </c>
      <c r="G100" s="86" t="s">
        <v>46</v>
      </c>
      <c r="H100" s="86" t="s">
        <v>46</v>
      </c>
      <c r="I100" s="85">
        <v>927360</v>
      </c>
      <c r="J100" s="86" t="s">
        <v>46</v>
      </c>
      <c r="K100" s="85">
        <v>1999980</v>
      </c>
      <c r="L100" s="86" t="s">
        <v>46</v>
      </c>
      <c r="M100" s="40">
        <f>SUM(I100:L100)</f>
        <v>2927340</v>
      </c>
      <c r="N100" s="13" t="s">
        <v>293</v>
      </c>
      <c r="O100" s="135"/>
    </row>
    <row r="101" spans="1:15">
      <c r="A101" s="4"/>
      <c r="B101" s="99" t="s">
        <v>149</v>
      </c>
      <c r="C101" s="99" t="s">
        <v>41</v>
      </c>
      <c r="D101" s="101" t="s">
        <v>46</v>
      </c>
      <c r="E101" s="100">
        <v>1086</v>
      </c>
      <c r="F101" s="100">
        <v>4673</v>
      </c>
      <c r="G101" s="101" t="s">
        <v>46</v>
      </c>
      <c r="H101" s="101" t="s">
        <v>46</v>
      </c>
      <c r="I101" s="100">
        <v>2616880</v>
      </c>
      <c r="J101" s="101" t="s">
        <v>46</v>
      </c>
      <c r="K101" s="100">
        <v>349590</v>
      </c>
      <c r="L101" s="101" t="s">
        <v>46</v>
      </c>
      <c r="M101" s="40">
        <f>SUM(I101:L101)</f>
        <v>2966470</v>
      </c>
      <c r="N101" s="13" t="s">
        <v>294</v>
      </c>
      <c r="O101" s="135"/>
    </row>
    <row r="102" spans="1:15">
      <c r="A102" s="4"/>
      <c r="B102" s="39" t="s">
        <v>150</v>
      </c>
      <c r="C102" s="39" t="s">
        <v>42</v>
      </c>
      <c r="D102" s="86" t="s">
        <v>46</v>
      </c>
      <c r="E102" s="85">
        <v>99</v>
      </c>
      <c r="F102" s="85">
        <v>439</v>
      </c>
      <c r="G102" s="86" t="s">
        <v>46</v>
      </c>
      <c r="H102" s="86" t="s">
        <v>46</v>
      </c>
      <c r="I102" s="85">
        <v>613760</v>
      </c>
      <c r="J102" s="86" t="s">
        <v>46</v>
      </c>
      <c r="K102" s="86" t="s">
        <v>46</v>
      </c>
      <c r="L102" s="86" t="s">
        <v>46</v>
      </c>
      <c r="M102" s="40">
        <f>SUM(I102:L102)</f>
        <v>613760</v>
      </c>
      <c r="N102" s="8"/>
      <c r="O102" s="118"/>
    </row>
    <row r="103" spans="1:15">
      <c r="A103" s="4"/>
      <c r="B103" s="37" t="s">
        <v>47</v>
      </c>
      <c r="C103" s="32"/>
      <c r="D103" s="32" t="s">
        <v>46</v>
      </c>
      <c r="E103" s="33">
        <f>SUM(E100:E102)</f>
        <v>1515</v>
      </c>
      <c r="F103" s="33">
        <f>SUM(F100:F102)</f>
        <v>6632</v>
      </c>
      <c r="G103" s="32" t="s">
        <v>46</v>
      </c>
      <c r="H103" s="32" t="s">
        <v>46</v>
      </c>
      <c r="I103" s="33">
        <f>SUM(I100:I102)</f>
        <v>4158000</v>
      </c>
      <c r="J103" s="32" t="s">
        <v>46</v>
      </c>
      <c r="K103" s="33">
        <f>SUM(K100:K102)</f>
        <v>2349570</v>
      </c>
      <c r="L103" s="32"/>
      <c r="M103" s="14">
        <f>SUM(I103:L103)</f>
        <v>6507570</v>
      </c>
      <c r="N103" s="32"/>
      <c r="O103" s="135"/>
    </row>
    <row r="104" spans="1:15" ht="22.5" customHeight="1">
      <c r="A104" s="5">
        <v>9</v>
      </c>
      <c r="B104" s="26" t="s">
        <v>151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35"/>
    </row>
    <row r="105" spans="1:15" ht="21" customHeight="1">
      <c r="A105" s="4"/>
      <c r="B105" s="39" t="s">
        <v>152</v>
      </c>
      <c r="C105" s="39" t="s">
        <v>41</v>
      </c>
      <c r="D105" s="86" t="s">
        <v>46</v>
      </c>
      <c r="E105" s="85">
        <v>2316</v>
      </c>
      <c r="F105" s="85">
        <v>10855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5">
        <v>4065000</v>
      </c>
      <c r="L105" s="86" t="s">
        <v>46</v>
      </c>
      <c r="M105" s="68">
        <f>SUM(K105:L105)</f>
        <v>4065000</v>
      </c>
      <c r="N105" s="13" t="s">
        <v>283</v>
      </c>
      <c r="O105" s="135"/>
    </row>
    <row r="106" spans="1:15" ht="22.5" customHeight="1">
      <c r="A106" s="4"/>
      <c r="B106" s="39" t="s">
        <v>153</v>
      </c>
      <c r="C106" s="39" t="s">
        <v>103</v>
      </c>
      <c r="D106" s="88">
        <v>5</v>
      </c>
      <c r="E106" s="88">
        <v>68</v>
      </c>
      <c r="F106" s="88">
        <v>309</v>
      </c>
      <c r="G106" s="89" t="s">
        <v>46</v>
      </c>
      <c r="H106" s="89" t="s">
        <v>46</v>
      </c>
      <c r="I106" s="89" t="s">
        <v>46</v>
      </c>
      <c r="J106" s="89" t="s">
        <v>46</v>
      </c>
      <c r="K106" s="88">
        <v>609750</v>
      </c>
      <c r="L106" s="89" t="s">
        <v>46</v>
      </c>
      <c r="M106" s="42">
        <f t="shared" ref="M106:M114" si="0">SUM(K106:L106)</f>
        <v>609750</v>
      </c>
      <c r="N106" s="13" t="s">
        <v>313</v>
      </c>
      <c r="O106" s="135"/>
    </row>
    <row r="107" spans="1:15">
      <c r="A107" s="4"/>
      <c r="B107" s="8" t="s">
        <v>265</v>
      </c>
      <c r="C107" s="123" t="s">
        <v>103</v>
      </c>
      <c r="D107" s="88">
        <v>1</v>
      </c>
      <c r="E107" s="88">
        <v>1822</v>
      </c>
      <c r="F107" s="88">
        <v>6483</v>
      </c>
      <c r="G107" s="89" t="s">
        <v>46</v>
      </c>
      <c r="H107" s="89" t="s">
        <v>46</v>
      </c>
      <c r="I107" s="89" t="s">
        <v>46</v>
      </c>
      <c r="J107" s="89" t="s">
        <v>46</v>
      </c>
      <c r="K107" s="88">
        <v>813000</v>
      </c>
      <c r="L107" s="89" t="s">
        <v>46</v>
      </c>
      <c r="M107" s="42">
        <f t="shared" si="0"/>
        <v>813000</v>
      </c>
      <c r="N107" s="13" t="s">
        <v>284</v>
      </c>
      <c r="O107" s="140"/>
    </row>
    <row r="108" spans="1:15">
      <c r="A108" s="231">
        <v>5</v>
      </c>
      <c r="B108" s="232"/>
      <c r="C108" s="232"/>
      <c r="D108" s="232"/>
      <c r="E108" s="232"/>
      <c r="F108" s="232"/>
      <c r="G108" s="232"/>
      <c r="H108" s="232"/>
      <c r="I108" s="232"/>
      <c r="J108" s="232"/>
      <c r="K108" s="232"/>
      <c r="L108" s="232"/>
      <c r="M108" s="232"/>
      <c r="N108" s="233"/>
    </row>
    <row r="109" spans="1:15">
      <c r="A109" s="195" t="s">
        <v>1</v>
      </c>
      <c r="B109" s="195" t="s">
        <v>2</v>
      </c>
      <c r="C109" s="195" t="s">
        <v>48</v>
      </c>
      <c r="D109" s="195" t="s">
        <v>264</v>
      </c>
      <c r="E109" s="195"/>
      <c r="F109" s="195" t="s">
        <v>4</v>
      </c>
      <c r="G109" s="195" t="s">
        <v>49</v>
      </c>
      <c r="H109" s="195" t="s">
        <v>5</v>
      </c>
      <c r="I109" s="195"/>
      <c r="J109" s="195"/>
      <c r="K109" s="195"/>
      <c r="L109" s="195"/>
      <c r="M109" s="195"/>
      <c r="N109" s="196" t="s">
        <v>6</v>
      </c>
    </row>
    <row r="110" spans="1:15" ht="54" customHeight="1">
      <c r="A110" s="195"/>
      <c r="B110" s="195"/>
      <c r="C110" s="195"/>
      <c r="D110" s="66" t="s">
        <v>13</v>
      </c>
      <c r="E110" s="66" t="s">
        <v>7</v>
      </c>
      <c r="F110" s="195"/>
      <c r="G110" s="195"/>
      <c r="H110" s="66" t="s">
        <v>8</v>
      </c>
      <c r="I110" s="147" t="s">
        <v>11</v>
      </c>
      <c r="J110" s="67" t="s">
        <v>12</v>
      </c>
      <c r="K110" s="67" t="s">
        <v>14</v>
      </c>
      <c r="L110" s="153" t="s">
        <v>9</v>
      </c>
      <c r="M110" s="153" t="s">
        <v>10</v>
      </c>
      <c r="N110" s="197"/>
    </row>
    <row r="111" spans="1:15" ht="21" customHeight="1">
      <c r="A111" s="4"/>
      <c r="B111" s="39" t="s">
        <v>155</v>
      </c>
      <c r="C111" s="39" t="s">
        <v>41</v>
      </c>
      <c r="D111" s="89" t="s">
        <v>46</v>
      </c>
      <c r="E111" s="88">
        <v>9949</v>
      </c>
      <c r="F111" s="88">
        <v>38516</v>
      </c>
      <c r="G111" s="89" t="s">
        <v>46</v>
      </c>
      <c r="H111" s="89" t="s">
        <v>46</v>
      </c>
      <c r="I111" s="89" t="s">
        <v>46</v>
      </c>
      <c r="J111" s="89" t="s">
        <v>46</v>
      </c>
      <c r="K111" s="88">
        <v>1772340</v>
      </c>
      <c r="L111" s="89" t="s">
        <v>46</v>
      </c>
      <c r="M111" s="42">
        <f>SUM(K111:L111)</f>
        <v>1772340</v>
      </c>
      <c r="N111" s="13" t="s">
        <v>285</v>
      </c>
    </row>
    <row r="112" spans="1:15" ht="25.5" customHeight="1">
      <c r="A112" s="4"/>
      <c r="B112" s="39" t="s">
        <v>156</v>
      </c>
      <c r="C112" s="39" t="s">
        <v>41</v>
      </c>
      <c r="D112" s="88">
        <v>9</v>
      </c>
      <c r="E112" s="88">
        <v>7219</v>
      </c>
      <c r="F112" s="88">
        <v>28036</v>
      </c>
      <c r="G112" s="89" t="s">
        <v>46</v>
      </c>
      <c r="H112" s="89" t="s">
        <v>46</v>
      </c>
      <c r="I112" s="89" t="s">
        <v>46</v>
      </c>
      <c r="J112" s="89" t="s">
        <v>46</v>
      </c>
      <c r="K112" s="88">
        <v>1821120</v>
      </c>
      <c r="L112" s="89" t="s">
        <v>46</v>
      </c>
      <c r="M112" s="42">
        <f t="shared" si="0"/>
        <v>1821120</v>
      </c>
      <c r="N112" s="13" t="s">
        <v>311</v>
      </c>
    </row>
    <row r="113" spans="1:14">
      <c r="A113" s="4"/>
      <c r="B113" s="39" t="s">
        <v>157</v>
      </c>
      <c r="C113" s="91" t="s">
        <v>43</v>
      </c>
      <c r="D113" s="89" t="s">
        <v>46</v>
      </c>
      <c r="E113" s="88">
        <v>1069</v>
      </c>
      <c r="F113" s="88">
        <v>4772</v>
      </c>
      <c r="G113" s="88">
        <v>1</v>
      </c>
      <c r="H113" s="89" t="s">
        <v>46</v>
      </c>
      <c r="I113" s="89" t="s">
        <v>46</v>
      </c>
      <c r="J113" s="89" t="s">
        <v>46</v>
      </c>
      <c r="K113" s="88">
        <v>1439010</v>
      </c>
      <c r="L113" s="89" t="s">
        <v>46</v>
      </c>
      <c r="M113" s="42">
        <f t="shared" si="0"/>
        <v>1439010</v>
      </c>
      <c r="N113" s="13" t="s">
        <v>286</v>
      </c>
    </row>
    <row r="114" spans="1:14">
      <c r="A114" s="4"/>
      <c r="B114" s="39" t="s">
        <v>158</v>
      </c>
      <c r="C114" s="91" t="s">
        <v>43</v>
      </c>
      <c r="D114" s="88">
        <v>103</v>
      </c>
      <c r="E114" s="88">
        <v>4795</v>
      </c>
      <c r="F114" s="88">
        <v>18271</v>
      </c>
      <c r="G114" s="88">
        <v>1</v>
      </c>
      <c r="H114" s="89" t="s">
        <v>46</v>
      </c>
      <c r="I114" s="89" t="s">
        <v>46</v>
      </c>
      <c r="J114" s="89" t="s">
        <v>46</v>
      </c>
      <c r="K114" s="88">
        <v>3792000</v>
      </c>
      <c r="L114" s="89" t="s">
        <v>46</v>
      </c>
      <c r="M114" s="42">
        <f t="shared" si="0"/>
        <v>3792000</v>
      </c>
      <c r="N114" s="13" t="s">
        <v>287</v>
      </c>
    </row>
    <row r="115" spans="1:14">
      <c r="A115" s="4"/>
      <c r="B115" s="39" t="s">
        <v>159</v>
      </c>
      <c r="C115" s="91" t="s">
        <v>160</v>
      </c>
      <c r="D115" s="89" t="s">
        <v>46</v>
      </c>
      <c r="E115" s="88">
        <v>108</v>
      </c>
      <c r="F115" s="88">
        <v>456</v>
      </c>
      <c r="G115" s="89" t="s">
        <v>46</v>
      </c>
      <c r="H115" s="89" t="s">
        <v>46</v>
      </c>
      <c r="I115" s="89" t="s">
        <v>46</v>
      </c>
      <c r="J115" s="89" t="s">
        <v>46</v>
      </c>
      <c r="K115" s="89" t="s">
        <v>46</v>
      </c>
      <c r="L115" s="89" t="s">
        <v>46</v>
      </c>
      <c r="M115" s="130" t="s">
        <v>46</v>
      </c>
      <c r="N115" s="13" t="s">
        <v>288</v>
      </c>
    </row>
    <row r="116" spans="1:14">
      <c r="A116" s="4"/>
      <c r="B116" s="39" t="s">
        <v>161</v>
      </c>
      <c r="C116" s="91" t="s">
        <v>160</v>
      </c>
      <c r="D116" s="89" t="s">
        <v>46</v>
      </c>
      <c r="E116" s="88">
        <v>1465</v>
      </c>
      <c r="F116" s="88">
        <v>7130</v>
      </c>
      <c r="G116" s="89" t="s">
        <v>46</v>
      </c>
      <c r="H116" s="89" t="s">
        <v>46</v>
      </c>
      <c r="I116" s="89" t="s">
        <v>46</v>
      </c>
      <c r="J116" s="89" t="s">
        <v>46</v>
      </c>
      <c r="K116" s="88">
        <v>5048730</v>
      </c>
      <c r="L116" s="89" t="s">
        <v>46</v>
      </c>
      <c r="M116" s="42">
        <f>SUM(K116:L116)</f>
        <v>5048730</v>
      </c>
      <c r="N116" s="13" t="s">
        <v>289</v>
      </c>
    </row>
    <row r="117" spans="1:14">
      <c r="A117" s="28"/>
      <c r="B117" s="8" t="s">
        <v>162</v>
      </c>
      <c r="C117" s="91" t="s">
        <v>160</v>
      </c>
      <c r="D117" s="89" t="s">
        <v>46</v>
      </c>
      <c r="E117" s="88">
        <v>327</v>
      </c>
      <c r="F117" s="88">
        <v>1665</v>
      </c>
      <c r="G117" s="89" t="s">
        <v>46</v>
      </c>
      <c r="H117" s="89" t="s">
        <v>46</v>
      </c>
      <c r="I117" s="89" t="s">
        <v>46</v>
      </c>
      <c r="J117" s="89" t="s">
        <v>46</v>
      </c>
      <c r="K117" s="89" t="s">
        <v>46</v>
      </c>
      <c r="L117" s="89" t="s">
        <v>46</v>
      </c>
      <c r="M117" s="130" t="s">
        <v>46</v>
      </c>
      <c r="N117" s="28"/>
    </row>
    <row r="118" spans="1:14">
      <c r="A118" s="4"/>
      <c r="B118" s="39" t="s">
        <v>163</v>
      </c>
      <c r="C118" s="91" t="s">
        <v>160</v>
      </c>
      <c r="D118" s="89" t="s">
        <v>46</v>
      </c>
      <c r="E118" s="88">
        <v>1312</v>
      </c>
      <c r="F118" s="88">
        <v>4772</v>
      </c>
      <c r="G118" s="89" t="s">
        <v>46</v>
      </c>
      <c r="H118" s="89" t="s">
        <v>46</v>
      </c>
      <c r="I118" s="89" t="s">
        <v>46</v>
      </c>
      <c r="J118" s="89" t="s">
        <v>46</v>
      </c>
      <c r="K118" s="88">
        <v>1382100</v>
      </c>
      <c r="L118" s="89" t="s">
        <v>46</v>
      </c>
      <c r="M118" s="52">
        <f>SUM(K118:L118)</f>
        <v>1382100</v>
      </c>
      <c r="N118" s="13" t="s">
        <v>279</v>
      </c>
    </row>
    <row r="119" spans="1:14" ht="29.25" customHeight="1">
      <c r="A119" s="4"/>
      <c r="B119" s="39" t="s">
        <v>165</v>
      </c>
      <c r="C119" s="91" t="s">
        <v>160</v>
      </c>
      <c r="D119" s="89" t="s">
        <v>46</v>
      </c>
      <c r="E119" s="88">
        <v>2748</v>
      </c>
      <c r="F119" s="88">
        <v>11898</v>
      </c>
      <c r="G119" s="89" t="s">
        <v>46</v>
      </c>
      <c r="H119" s="89" t="s">
        <v>46</v>
      </c>
      <c r="I119" s="89" t="s">
        <v>46</v>
      </c>
      <c r="J119" s="89" t="s">
        <v>46</v>
      </c>
      <c r="K119" s="88">
        <v>813000</v>
      </c>
      <c r="L119" s="89" t="s">
        <v>46</v>
      </c>
      <c r="M119" s="52">
        <f>SUM(K119:L119)</f>
        <v>813000</v>
      </c>
      <c r="N119" s="13" t="s">
        <v>290</v>
      </c>
    </row>
    <row r="120" spans="1:14" ht="28.5" customHeight="1">
      <c r="A120" s="4"/>
      <c r="B120" s="39" t="s">
        <v>167</v>
      </c>
      <c r="C120" s="91" t="s">
        <v>160</v>
      </c>
      <c r="D120" s="88">
        <v>11</v>
      </c>
      <c r="E120" s="88">
        <v>471</v>
      </c>
      <c r="F120" s="88">
        <v>1806</v>
      </c>
      <c r="G120" s="89" t="s">
        <v>46</v>
      </c>
      <c r="H120" s="89" t="s">
        <v>46</v>
      </c>
      <c r="I120" s="89" t="s">
        <v>46</v>
      </c>
      <c r="J120" s="89" t="s">
        <v>46</v>
      </c>
      <c r="K120" s="88">
        <v>813000</v>
      </c>
      <c r="L120" s="89" t="s">
        <v>46</v>
      </c>
      <c r="M120" s="52">
        <f>SUM(K120:L120)</f>
        <v>813000</v>
      </c>
      <c r="N120" s="13" t="s">
        <v>291</v>
      </c>
    </row>
    <row r="121" spans="1:14" ht="29.25" customHeight="1">
      <c r="A121" s="4"/>
      <c r="B121" s="39" t="s">
        <v>169</v>
      </c>
      <c r="C121" s="91" t="s">
        <v>160</v>
      </c>
      <c r="D121" s="89" t="s">
        <v>46</v>
      </c>
      <c r="E121" s="88">
        <v>2104</v>
      </c>
      <c r="F121" s="88">
        <v>5870</v>
      </c>
      <c r="G121" s="89" t="s">
        <v>46</v>
      </c>
      <c r="H121" s="89" t="s">
        <v>46</v>
      </c>
      <c r="I121" s="89" t="s">
        <v>46</v>
      </c>
      <c r="J121" s="89" t="s">
        <v>46</v>
      </c>
      <c r="K121" s="88">
        <v>5199270</v>
      </c>
      <c r="L121" s="89"/>
      <c r="M121" s="52">
        <f>SUM(K121:L121)</f>
        <v>5199270</v>
      </c>
      <c r="N121" s="36" t="s">
        <v>315</v>
      </c>
    </row>
    <row r="122" spans="1:14" ht="21.75" customHeight="1">
      <c r="A122" s="4"/>
      <c r="B122" s="39" t="s">
        <v>171</v>
      </c>
      <c r="C122" s="91" t="s">
        <v>160</v>
      </c>
      <c r="D122" s="89" t="s">
        <v>46</v>
      </c>
      <c r="E122" s="88">
        <v>8056</v>
      </c>
      <c r="F122" s="88">
        <v>32617</v>
      </c>
      <c r="G122" s="89" t="s">
        <v>46</v>
      </c>
      <c r="H122" s="89" t="s">
        <v>46</v>
      </c>
      <c r="I122" s="89" t="s">
        <v>46</v>
      </c>
      <c r="J122" s="89" t="s">
        <v>46</v>
      </c>
      <c r="K122" s="88">
        <v>2844000</v>
      </c>
      <c r="L122" s="89" t="s">
        <v>46</v>
      </c>
      <c r="M122" s="52">
        <v>2844000</v>
      </c>
      <c r="N122" s="13" t="s">
        <v>292</v>
      </c>
    </row>
    <row r="123" spans="1:14" ht="27.75" customHeight="1">
      <c r="A123" s="4"/>
      <c r="B123" s="39" t="s">
        <v>173</v>
      </c>
      <c r="C123" s="91" t="s">
        <v>160</v>
      </c>
      <c r="D123" s="88">
        <v>1</v>
      </c>
      <c r="E123" s="88">
        <v>465</v>
      </c>
      <c r="F123" s="88">
        <v>1943</v>
      </c>
      <c r="G123" s="89" t="s">
        <v>46</v>
      </c>
      <c r="H123" s="89" t="s">
        <v>46</v>
      </c>
      <c r="I123" s="89" t="s">
        <v>46</v>
      </c>
      <c r="J123" s="89" t="s">
        <v>46</v>
      </c>
      <c r="K123" s="89" t="s">
        <v>46</v>
      </c>
      <c r="L123" s="89" t="s">
        <v>46</v>
      </c>
      <c r="M123" s="148" t="s">
        <v>46</v>
      </c>
      <c r="N123" s="48"/>
    </row>
    <row r="124" spans="1:14" ht="19.5" customHeight="1">
      <c r="A124" s="7"/>
      <c r="B124" s="39" t="s">
        <v>174</v>
      </c>
      <c r="C124" s="91" t="s">
        <v>160</v>
      </c>
      <c r="D124" s="89" t="s">
        <v>46</v>
      </c>
      <c r="E124" s="88">
        <v>343</v>
      </c>
      <c r="F124" s="88">
        <v>1538</v>
      </c>
      <c r="G124" s="89" t="s">
        <v>46</v>
      </c>
      <c r="H124" s="89" t="s">
        <v>46</v>
      </c>
      <c r="I124" s="89" t="s">
        <v>46</v>
      </c>
      <c r="J124" s="89" t="s">
        <v>46</v>
      </c>
      <c r="K124" s="89" t="s">
        <v>46</v>
      </c>
      <c r="L124" s="89" t="s">
        <v>46</v>
      </c>
      <c r="M124" s="148" t="s">
        <v>46</v>
      </c>
      <c r="N124" s="4"/>
    </row>
    <row r="125" spans="1:14" ht="19.5" customHeight="1">
      <c r="A125" s="7"/>
      <c r="B125" s="149" t="s">
        <v>297</v>
      </c>
      <c r="C125" s="91" t="s">
        <v>160</v>
      </c>
      <c r="D125" s="150" t="s">
        <v>46</v>
      </c>
      <c r="E125" s="151">
        <v>68</v>
      </c>
      <c r="F125" s="151">
        <v>260</v>
      </c>
      <c r="G125" s="150" t="s">
        <v>46</v>
      </c>
      <c r="H125" s="150" t="s">
        <v>46</v>
      </c>
      <c r="I125" s="150" t="s">
        <v>46</v>
      </c>
      <c r="J125" s="150" t="s">
        <v>46</v>
      </c>
      <c r="K125" s="150" t="s">
        <v>46</v>
      </c>
      <c r="L125" s="150" t="s">
        <v>46</v>
      </c>
      <c r="M125" s="148" t="s">
        <v>46</v>
      </c>
      <c r="N125" s="4"/>
    </row>
    <row r="126" spans="1:14" ht="19.5" customHeight="1">
      <c r="A126" s="7"/>
      <c r="B126" s="149" t="s">
        <v>298</v>
      </c>
      <c r="C126" s="91" t="s">
        <v>160</v>
      </c>
      <c r="D126" s="150" t="s">
        <v>46</v>
      </c>
      <c r="E126" s="151">
        <v>157</v>
      </c>
      <c r="F126" s="151" t="s">
        <v>46</v>
      </c>
      <c r="G126" s="150" t="s">
        <v>46</v>
      </c>
      <c r="H126" s="150" t="s">
        <v>46</v>
      </c>
      <c r="I126" s="150" t="s">
        <v>46</v>
      </c>
      <c r="J126" s="150" t="s">
        <v>46</v>
      </c>
      <c r="K126" s="150" t="s">
        <v>46</v>
      </c>
      <c r="L126" s="150" t="s">
        <v>46</v>
      </c>
      <c r="M126" s="148" t="s">
        <v>46</v>
      </c>
      <c r="N126" s="4"/>
    </row>
    <row r="127" spans="1:14" ht="19.5" customHeight="1">
      <c r="A127" s="7"/>
      <c r="B127" s="149" t="s">
        <v>299</v>
      </c>
      <c r="C127" s="91" t="s">
        <v>160</v>
      </c>
      <c r="D127" s="150" t="s">
        <v>46</v>
      </c>
      <c r="E127" s="151">
        <v>94</v>
      </c>
      <c r="F127" s="151"/>
      <c r="G127" s="150" t="s">
        <v>46</v>
      </c>
      <c r="H127" s="150" t="s">
        <v>46</v>
      </c>
      <c r="I127" s="150" t="s">
        <v>46</v>
      </c>
      <c r="J127" s="150" t="s">
        <v>46</v>
      </c>
      <c r="K127" s="150" t="s">
        <v>46</v>
      </c>
      <c r="L127" s="150" t="s">
        <v>46</v>
      </c>
      <c r="M127" s="148" t="s">
        <v>46</v>
      </c>
      <c r="N127" s="4"/>
    </row>
    <row r="128" spans="1:14" ht="22.5" customHeight="1">
      <c r="A128" s="9"/>
      <c r="B128" s="32" t="s">
        <v>47</v>
      </c>
      <c r="C128" s="32"/>
      <c r="D128" s="119">
        <v>130</v>
      </c>
      <c r="E128" s="119">
        <v>44956</v>
      </c>
      <c r="F128" s="119">
        <v>177197</v>
      </c>
      <c r="G128" s="119">
        <v>2</v>
      </c>
      <c r="H128" s="120" t="s">
        <v>46</v>
      </c>
      <c r="I128" s="120" t="s">
        <v>46</v>
      </c>
      <c r="J128" s="120" t="s">
        <v>46</v>
      </c>
      <c r="K128" s="129">
        <f>SUM(K105:K124)</f>
        <v>30412320</v>
      </c>
      <c r="L128" s="120" t="s">
        <v>46</v>
      </c>
      <c r="M128" s="127">
        <f>SUM(M105:M124)</f>
        <v>30412320</v>
      </c>
      <c r="N128" s="9"/>
    </row>
    <row r="129" spans="1:16" ht="21" customHeight="1">
      <c r="A129" s="5">
        <v>10</v>
      </c>
      <c r="B129" s="202" t="s">
        <v>175</v>
      </c>
      <c r="C129" s="203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6" ht="52.5" customHeight="1">
      <c r="A130" s="7"/>
      <c r="B130" s="39" t="s">
        <v>176</v>
      </c>
      <c r="C130" s="39" t="s">
        <v>117</v>
      </c>
      <c r="D130" s="88">
        <v>361</v>
      </c>
      <c r="E130" s="88">
        <v>25809</v>
      </c>
      <c r="F130" s="88">
        <v>115478</v>
      </c>
      <c r="G130" s="88">
        <v>1</v>
      </c>
      <c r="H130" s="89" t="s">
        <v>46</v>
      </c>
      <c r="I130" s="89" t="s">
        <v>46</v>
      </c>
      <c r="J130" s="88">
        <v>100000000</v>
      </c>
      <c r="K130" s="88">
        <v>37292400</v>
      </c>
      <c r="L130" s="89" t="s">
        <v>46</v>
      </c>
      <c r="M130" s="52">
        <f>SUM(J130:L130)</f>
        <v>137292400</v>
      </c>
      <c r="N130" s="58" t="s">
        <v>324</v>
      </c>
    </row>
    <row r="131" spans="1:16" ht="30" customHeight="1">
      <c r="A131" s="7"/>
      <c r="B131" s="39" t="s">
        <v>178</v>
      </c>
      <c r="C131" s="39" t="s">
        <v>41</v>
      </c>
      <c r="D131" s="89" t="s">
        <v>46</v>
      </c>
      <c r="E131" s="88">
        <v>1269</v>
      </c>
      <c r="F131" s="88">
        <v>5034</v>
      </c>
      <c r="G131" s="88">
        <v>1</v>
      </c>
      <c r="H131" s="89" t="s">
        <v>46</v>
      </c>
      <c r="I131" s="89" t="s">
        <v>46</v>
      </c>
      <c r="J131" s="89" t="s">
        <v>46</v>
      </c>
      <c r="K131" s="88">
        <v>5243850</v>
      </c>
      <c r="L131" s="89" t="s">
        <v>46</v>
      </c>
      <c r="M131" s="52">
        <f>SUM(K131:L131)</f>
        <v>5243850</v>
      </c>
      <c r="N131" s="13" t="s">
        <v>179</v>
      </c>
    </row>
    <row r="132" spans="1:16" ht="27" customHeight="1">
      <c r="A132" s="7"/>
      <c r="B132" s="39" t="s">
        <v>180</v>
      </c>
      <c r="C132" s="39" t="s">
        <v>41</v>
      </c>
      <c r="D132" s="88">
        <v>2</v>
      </c>
      <c r="E132" s="88">
        <v>2</v>
      </c>
      <c r="F132" s="88">
        <v>4</v>
      </c>
      <c r="G132" s="89" t="s">
        <v>46</v>
      </c>
      <c r="H132" s="89" t="s">
        <v>46</v>
      </c>
      <c r="I132" s="89" t="s">
        <v>46</v>
      </c>
      <c r="J132" s="89" t="s">
        <v>46</v>
      </c>
      <c r="K132" s="89" t="s">
        <v>46</v>
      </c>
      <c r="L132" s="89" t="s">
        <v>46</v>
      </c>
      <c r="M132" s="130" t="s">
        <v>46</v>
      </c>
      <c r="N132" s="36"/>
    </row>
    <row r="133" spans="1:16" ht="27" customHeight="1">
      <c r="A133" s="231">
        <v>6</v>
      </c>
      <c r="B133" s="232"/>
      <c r="C133" s="232"/>
      <c r="D133" s="232"/>
      <c r="E133" s="232"/>
      <c r="F133" s="232"/>
      <c r="G133" s="232"/>
      <c r="H133" s="232"/>
      <c r="I133" s="232"/>
      <c r="J133" s="232"/>
      <c r="K133" s="232"/>
      <c r="L133" s="232"/>
      <c r="M133" s="232"/>
      <c r="N133" s="233"/>
    </row>
    <row r="134" spans="1:16">
      <c r="A134" s="195" t="s">
        <v>1</v>
      </c>
      <c r="B134" s="195" t="s">
        <v>2</v>
      </c>
      <c r="C134" s="195" t="s">
        <v>48</v>
      </c>
      <c r="D134" s="195" t="s">
        <v>264</v>
      </c>
      <c r="E134" s="195"/>
      <c r="F134" s="195" t="s">
        <v>4</v>
      </c>
      <c r="G134" s="195" t="s">
        <v>49</v>
      </c>
      <c r="H134" s="195" t="s">
        <v>5</v>
      </c>
      <c r="I134" s="195"/>
      <c r="J134" s="195"/>
      <c r="K134" s="195"/>
      <c r="L134" s="195"/>
      <c r="M134" s="195"/>
      <c r="N134" s="196" t="s">
        <v>6</v>
      </c>
    </row>
    <row r="135" spans="1:16" ht="58.5">
      <c r="A135" s="195"/>
      <c r="B135" s="195"/>
      <c r="C135" s="195"/>
      <c r="D135" s="66" t="s">
        <v>13</v>
      </c>
      <c r="E135" s="66" t="s">
        <v>7</v>
      </c>
      <c r="F135" s="195"/>
      <c r="G135" s="195"/>
      <c r="H135" s="66" t="s">
        <v>8</v>
      </c>
      <c r="I135" s="67" t="s">
        <v>11</v>
      </c>
      <c r="J135" s="67" t="s">
        <v>12</v>
      </c>
      <c r="K135" s="67" t="s">
        <v>14</v>
      </c>
      <c r="L135" s="66" t="s">
        <v>9</v>
      </c>
      <c r="M135" s="66" t="s">
        <v>10</v>
      </c>
      <c r="N135" s="197"/>
    </row>
    <row r="136" spans="1:16">
      <c r="A136" s="7"/>
      <c r="B136" s="39" t="s">
        <v>181</v>
      </c>
      <c r="C136" s="39" t="s">
        <v>41</v>
      </c>
      <c r="D136" s="85">
        <v>37</v>
      </c>
      <c r="E136" s="85">
        <v>94</v>
      </c>
      <c r="F136" s="85">
        <v>382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/>
      <c r="N136" s="13" t="s">
        <v>182</v>
      </c>
      <c r="P136" s="135"/>
    </row>
    <row r="137" spans="1:16" ht="27">
      <c r="A137" s="7"/>
      <c r="B137" s="39" t="s">
        <v>183</v>
      </c>
      <c r="C137" s="91" t="s">
        <v>44</v>
      </c>
      <c r="D137" s="88">
        <v>8</v>
      </c>
      <c r="E137" s="88">
        <v>2258</v>
      </c>
      <c r="F137" s="88">
        <v>9495</v>
      </c>
      <c r="G137" s="89" t="s">
        <v>46</v>
      </c>
      <c r="H137" s="89" t="s">
        <v>46</v>
      </c>
      <c r="I137" s="89" t="s">
        <v>46</v>
      </c>
      <c r="J137" s="89" t="s">
        <v>46</v>
      </c>
      <c r="K137" s="88">
        <v>10751400</v>
      </c>
      <c r="L137" s="89" t="s">
        <v>46</v>
      </c>
      <c r="M137" s="52">
        <f>SUM(K137:L137)</f>
        <v>10751400</v>
      </c>
      <c r="N137" s="13" t="s">
        <v>269</v>
      </c>
      <c r="P137" s="135"/>
    </row>
    <row r="138" spans="1:16" ht="31.5" customHeight="1">
      <c r="A138" s="71"/>
      <c r="B138" s="73" t="s">
        <v>255</v>
      </c>
      <c r="C138" s="74" t="s">
        <v>185</v>
      </c>
      <c r="D138" s="115" t="s">
        <v>46</v>
      </c>
      <c r="E138" s="77">
        <v>1395</v>
      </c>
      <c r="F138" s="78">
        <v>6499</v>
      </c>
      <c r="G138" s="72" t="s">
        <v>46</v>
      </c>
      <c r="H138" s="77">
        <v>5760000</v>
      </c>
      <c r="I138" s="89" t="s">
        <v>46</v>
      </c>
      <c r="J138" s="72" t="s">
        <v>46</v>
      </c>
      <c r="K138" s="78">
        <v>4065000</v>
      </c>
      <c r="L138" s="89" t="s">
        <v>46</v>
      </c>
      <c r="M138" s="79">
        <f>SUM(H138:L138)</f>
        <v>9825000</v>
      </c>
      <c r="N138" s="13" t="s">
        <v>256</v>
      </c>
      <c r="P138" s="135"/>
    </row>
    <row r="139" spans="1:16">
      <c r="A139" s="7"/>
      <c r="B139" s="39" t="s">
        <v>186</v>
      </c>
      <c r="C139" s="91" t="s">
        <v>185</v>
      </c>
      <c r="D139" s="86" t="s">
        <v>46</v>
      </c>
      <c r="E139" s="85">
        <v>60</v>
      </c>
      <c r="F139" s="85">
        <v>6502</v>
      </c>
      <c r="G139" s="86" t="s">
        <v>46</v>
      </c>
      <c r="H139" s="86" t="s">
        <v>46</v>
      </c>
      <c r="I139" s="86" t="s">
        <v>46</v>
      </c>
      <c r="J139" s="86" t="s">
        <v>46</v>
      </c>
      <c r="K139" s="86" t="s">
        <v>46</v>
      </c>
      <c r="L139" s="86" t="s">
        <v>46</v>
      </c>
      <c r="M139" s="152" t="s">
        <v>46</v>
      </c>
      <c r="N139" s="48"/>
      <c r="P139" s="135"/>
    </row>
    <row r="140" spans="1:16">
      <c r="A140" s="7"/>
      <c r="B140" s="39" t="s">
        <v>187</v>
      </c>
      <c r="C140" s="91" t="s">
        <v>185</v>
      </c>
      <c r="D140" s="86" t="s">
        <v>46</v>
      </c>
      <c r="E140" s="85">
        <v>1272</v>
      </c>
      <c r="F140" s="85">
        <v>5247</v>
      </c>
      <c r="G140" s="86" t="s">
        <v>46</v>
      </c>
      <c r="H140" s="86" t="s">
        <v>46</v>
      </c>
      <c r="I140" s="86" t="s">
        <v>46</v>
      </c>
      <c r="J140" s="86" t="s">
        <v>46</v>
      </c>
      <c r="K140" s="86" t="s">
        <v>46</v>
      </c>
      <c r="L140" s="86" t="s">
        <v>46</v>
      </c>
      <c r="M140" s="152" t="s">
        <v>46</v>
      </c>
      <c r="N140" s="4"/>
      <c r="P140" s="135"/>
    </row>
    <row r="141" spans="1:16">
      <c r="A141" s="7"/>
      <c r="B141" s="39" t="s">
        <v>188</v>
      </c>
      <c r="C141" s="91" t="s">
        <v>185</v>
      </c>
      <c r="D141" s="86" t="s">
        <v>46</v>
      </c>
      <c r="E141" s="85">
        <v>3158</v>
      </c>
      <c r="F141" s="85">
        <v>12665</v>
      </c>
      <c r="G141" s="86" t="s">
        <v>46</v>
      </c>
      <c r="H141" s="86" t="s">
        <v>46</v>
      </c>
      <c r="I141" s="86" t="s">
        <v>46</v>
      </c>
      <c r="J141" s="86" t="s">
        <v>46</v>
      </c>
      <c r="K141" s="86" t="s">
        <v>46</v>
      </c>
      <c r="L141" s="86" t="s">
        <v>46</v>
      </c>
      <c r="M141" s="55"/>
      <c r="N141" s="4"/>
      <c r="P141" s="135"/>
    </row>
    <row r="142" spans="1:16" ht="21.75" customHeight="1">
      <c r="A142" s="7"/>
      <c r="B142" s="39" t="s">
        <v>189</v>
      </c>
      <c r="C142" s="91" t="s">
        <v>185</v>
      </c>
      <c r="D142" s="86" t="s">
        <v>46</v>
      </c>
      <c r="E142" s="85">
        <v>9785</v>
      </c>
      <c r="F142" s="85">
        <v>44056</v>
      </c>
      <c r="G142" s="86" t="s">
        <v>46</v>
      </c>
      <c r="H142" s="86" t="s">
        <v>46</v>
      </c>
      <c r="I142" s="86" t="s">
        <v>46</v>
      </c>
      <c r="J142" s="86" t="s">
        <v>46</v>
      </c>
      <c r="K142" s="86" t="s">
        <v>46</v>
      </c>
      <c r="L142" s="86" t="s">
        <v>46</v>
      </c>
      <c r="M142" s="55"/>
      <c r="N142" s="56"/>
      <c r="P142" s="135"/>
    </row>
    <row r="143" spans="1:16">
      <c r="A143" s="7"/>
      <c r="B143" s="39" t="s">
        <v>190</v>
      </c>
      <c r="C143" s="91" t="s">
        <v>185</v>
      </c>
      <c r="D143" s="86" t="s">
        <v>46</v>
      </c>
      <c r="E143" s="85">
        <v>71</v>
      </c>
      <c r="F143" s="85">
        <v>298</v>
      </c>
      <c r="G143" s="86" t="s">
        <v>46</v>
      </c>
      <c r="H143" s="86" t="s">
        <v>46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54"/>
      <c r="N143" s="13" t="s">
        <v>191</v>
      </c>
      <c r="P143" s="135"/>
    </row>
    <row r="144" spans="1:16">
      <c r="A144" s="7"/>
      <c r="B144" s="39" t="s">
        <v>192</v>
      </c>
      <c r="C144" s="91" t="s">
        <v>185</v>
      </c>
      <c r="D144" s="85">
        <v>1</v>
      </c>
      <c r="E144" s="85">
        <v>2070</v>
      </c>
      <c r="F144" s="85">
        <v>8436</v>
      </c>
      <c r="G144" s="86" t="s">
        <v>46</v>
      </c>
      <c r="H144" s="86" t="s">
        <v>46</v>
      </c>
      <c r="I144" s="86" t="s">
        <v>46</v>
      </c>
      <c r="J144" s="86" t="s">
        <v>46</v>
      </c>
      <c r="K144" s="86" t="s">
        <v>46</v>
      </c>
      <c r="L144" s="86" t="s">
        <v>46</v>
      </c>
      <c r="M144" s="54"/>
      <c r="N144" s="13"/>
      <c r="P144" s="135"/>
    </row>
    <row r="145" spans="1:17">
      <c r="A145" s="7"/>
      <c r="B145" s="39" t="s">
        <v>165</v>
      </c>
      <c r="C145" s="91" t="s">
        <v>185</v>
      </c>
      <c r="D145" s="85">
        <v>6</v>
      </c>
      <c r="E145" s="85">
        <v>741</v>
      </c>
      <c r="F145" s="85">
        <v>29996</v>
      </c>
      <c r="G145" s="86" t="s">
        <v>46</v>
      </c>
      <c r="H145" s="86" t="s">
        <v>46</v>
      </c>
      <c r="I145" s="86" t="s">
        <v>46</v>
      </c>
      <c r="J145" s="86" t="s">
        <v>46</v>
      </c>
      <c r="K145" s="86" t="s">
        <v>46</v>
      </c>
      <c r="L145" s="86" t="s">
        <v>46</v>
      </c>
      <c r="M145" s="54"/>
      <c r="N145" s="13" t="s">
        <v>193</v>
      </c>
      <c r="P145" s="135"/>
    </row>
    <row r="146" spans="1:17" ht="17.25" customHeight="1">
      <c r="A146" s="7"/>
      <c r="B146" s="39" t="s">
        <v>194</v>
      </c>
      <c r="C146" s="91" t="s">
        <v>185</v>
      </c>
      <c r="D146" s="86" t="s">
        <v>46</v>
      </c>
      <c r="E146" s="85">
        <v>1524</v>
      </c>
      <c r="F146" s="85">
        <v>6201</v>
      </c>
      <c r="G146" s="86" t="s">
        <v>46</v>
      </c>
      <c r="H146" s="86" t="s">
        <v>46</v>
      </c>
      <c r="I146" s="86" t="s">
        <v>46</v>
      </c>
      <c r="J146" s="86" t="s">
        <v>46</v>
      </c>
      <c r="K146" s="86" t="s">
        <v>46</v>
      </c>
      <c r="L146" s="86" t="s">
        <v>46</v>
      </c>
      <c r="M146" s="54"/>
      <c r="N146" s="13" t="s">
        <v>195</v>
      </c>
      <c r="P146" s="135"/>
    </row>
    <row r="147" spans="1:17" ht="21.75" customHeight="1">
      <c r="A147" s="7"/>
      <c r="B147" s="39" t="s">
        <v>196</v>
      </c>
      <c r="C147" s="91" t="s">
        <v>185</v>
      </c>
      <c r="D147" s="86" t="s">
        <v>46</v>
      </c>
      <c r="E147" s="85">
        <v>1556</v>
      </c>
      <c r="F147" s="85">
        <v>5927</v>
      </c>
      <c r="G147" s="86" t="s">
        <v>46</v>
      </c>
      <c r="H147" s="86" t="s">
        <v>46</v>
      </c>
      <c r="I147" s="86" t="s">
        <v>46</v>
      </c>
      <c r="J147" s="86" t="s">
        <v>46</v>
      </c>
      <c r="K147" s="86" t="s">
        <v>46</v>
      </c>
      <c r="L147" s="86" t="s">
        <v>46</v>
      </c>
      <c r="M147" s="54"/>
      <c r="N147" s="13" t="s">
        <v>197</v>
      </c>
      <c r="P147" s="135"/>
    </row>
    <row r="148" spans="1:17" ht="18" customHeight="1">
      <c r="A148" s="7"/>
      <c r="B148" s="39" t="s">
        <v>198</v>
      </c>
      <c r="C148" s="91" t="s">
        <v>185</v>
      </c>
      <c r="D148" s="85">
        <v>49</v>
      </c>
      <c r="E148" s="85">
        <v>7096</v>
      </c>
      <c r="F148" s="85">
        <v>31439</v>
      </c>
      <c r="G148" s="86" t="s">
        <v>46</v>
      </c>
      <c r="H148" s="86" t="s">
        <v>46</v>
      </c>
      <c r="I148" s="86" t="s">
        <v>46</v>
      </c>
      <c r="J148" s="86" t="s">
        <v>46</v>
      </c>
      <c r="K148" s="86" t="s">
        <v>46</v>
      </c>
      <c r="L148" s="86" t="s">
        <v>46</v>
      </c>
      <c r="M148" s="54"/>
      <c r="N148" s="13" t="s">
        <v>59</v>
      </c>
      <c r="P148" s="139"/>
    </row>
    <row r="149" spans="1:17">
      <c r="A149" s="7"/>
      <c r="B149" s="39" t="s">
        <v>200</v>
      </c>
      <c r="C149" s="91" t="s">
        <v>185</v>
      </c>
      <c r="D149" s="86" t="s">
        <v>46</v>
      </c>
      <c r="E149" s="85">
        <v>4798</v>
      </c>
      <c r="F149" s="85">
        <v>19529</v>
      </c>
      <c r="G149" s="86" t="s">
        <v>46</v>
      </c>
      <c r="H149" s="86" t="s">
        <v>46</v>
      </c>
      <c r="I149" s="86" t="s">
        <v>46</v>
      </c>
      <c r="J149" s="86" t="s">
        <v>46</v>
      </c>
      <c r="K149" s="86" t="s">
        <v>46</v>
      </c>
      <c r="L149" s="86" t="s">
        <v>46</v>
      </c>
      <c r="M149" s="55"/>
      <c r="N149" s="48"/>
      <c r="P149" s="117"/>
      <c r="Q149" s="24"/>
    </row>
    <row r="150" spans="1:17" ht="19.5" customHeight="1">
      <c r="A150" s="7"/>
      <c r="B150" s="39" t="s">
        <v>201</v>
      </c>
      <c r="C150" s="91" t="s">
        <v>185</v>
      </c>
      <c r="D150" s="86" t="s">
        <v>46</v>
      </c>
      <c r="E150" s="85">
        <v>265</v>
      </c>
      <c r="F150" s="85">
        <v>858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6" t="s">
        <v>46</v>
      </c>
      <c r="L150" s="86" t="s">
        <v>46</v>
      </c>
      <c r="M150" s="55"/>
      <c r="N150" s="4"/>
      <c r="P150" s="117"/>
      <c r="Q150" s="135"/>
    </row>
    <row r="151" spans="1:17" ht="21.75" customHeight="1">
      <c r="A151" s="4"/>
      <c r="B151" s="37" t="s">
        <v>47</v>
      </c>
      <c r="C151" s="32"/>
      <c r="D151" s="33">
        <f>SUM(D130:D150)</f>
        <v>464</v>
      </c>
      <c r="E151" s="33">
        <v>63221</v>
      </c>
      <c r="F151" s="33">
        <v>308046</v>
      </c>
      <c r="G151" s="33">
        <f>SUM(G130:G150)</f>
        <v>2</v>
      </c>
      <c r="H151" s="33">
        <f>SUM(H133:H150)</f>
        <v>5760000</v>
      </c>
      <c r="I151" s="32"/>
      <c r="J151" s="33">
        <f>SUM(J130:J150)</f>
        <v>100000000</v>
      </c>
      <c r="K151" s="33">
        <f>SUM(K130:K150)</f>
        <v>57352650</v>
      </c>
      <c r="L151" s="44" t="s">
        <v>46</v>
      </c>
      <c r="M151" s="14">
        <f>SUM(H151:L151)</f>
        <v>163112650</v>
      </c>
      <c r="N151" s="9"/>
      <c r="P151" s="135"/>
      <c r="Q151" s="135"/>
    </row>
    <row r="152" spans="1:17">
      <c r="A152" s="5">
        <v>11</v>
      </c>
      <c r="B152" s="26" t="s">
        <v>202</v>
      </c>
      <c r="C152" s="113"/>
      <c r="D152" s="113"/>
      <c r="E152" s="113"/>
      <c r="F152" s="113"/>
      <c r="G152" s="113"/>
      <c r="H152" s="113"/>
      <c r="I152" s="113"/>
      <c r="J152" s="113"/>
      <c r="K152" s="113"/>
      <c r="L152" s="113"/>
      <c r="M152" s="113"/>
      <c r="N152" s="113"/>
      <c r="P152" s="135"/>
      <c r="Q152" s="136"/>
    </row>
    <row r="153" spans="1:17" ht="20.25" customHeight="1">
      <c r="A153" s="7"/>
      <c r="B153" s="39" t="s">
        <v>203</v>
      </c>
      <c r="C153" s="39" t="s">
        <v>41</v>
      </c>
      <c r="D153" s="89" t="s">
        <v>46</v>
      </c>
      <c r="E153" s="88">
        <v>206</v>
      </c>
      <c r="F153" s="88">
        <v>900</v>
      </c>
      <c r="G153" s="89" t="s">
        <v>46</v>
      </c>
      <c r="H153" s="89" t="s">
        <v>46</v>
      </c>
      <c r="I153" s="89" t="s">
        <v>46</v>
      </c>
      <c r="J153" s="89" t="s">
        <v>46</v>
      </c>
      <c r="K153" s="88">
        <v>430890</v>
      </c>
      <c r="L153" s="89" t="s">
        <v>46</v>
      </c>
      <c r="M153" s="52">
        <f>SUM(K153:L153)</f>
        <v>430890</v>
      </c>
      <c r="N153" s="13" t="s">
        <v>295</v>
      </c>
      <c r="P153" s="135"/>
      <c r="Q153" s="135"/>
    </row>
    <row r="154" spans="1:17" ht="22.5" customHeight="1">
      <c r="A154" s="7"/>
      <c r="B154" s="126" t="s">
        <v>205</v>
      </c>
      <c r="C154" s="99" t="s">
        <v>41</v>
      </c>
      <c r="D154" s="108" t="s">
        <v>46</v>
      </c>
      <c r="E154" s="107">
        <v>4810</v>
      </c>
      <c r="F154" s="107">
        <v>19895</v>
      </c>
      <c r="G154" s="108" t="s">
        <v>46</v>
      </c>
      <c r="H154" s="131" t="s">
        <v>46</v>
      </c>
      <c r="I154" s="131" t="s">
        <v>46</v>
      </c>
      <c r="J154" s="131" t="s">
        <v>46</v>
      </c>
      <c r="K154" s="131" t="s">
        <v>46</v>
      </c>
      <c r="L154" s="131" t="s">
        <v>46</v>
      </c>
      <c r="M154" s="130" t="s">
        <v>46</v>
      </c>
      <c r="N154" s="8" t="s">
        <v>308</v>
      </c>
      <c r="P154" s="135"/>
      <c r="Q154" s="135"/>
    </row>
    <row r="155" spans="1:17" ht="25.5" customHeight="1">
      <c r="A155" s="45"/>
      <c r="B155" s="99" t="s">
        <v>207</v>
      </c>
      <c r="C155" s="106" t="s">
        <v>43</v>
      </c>
      <c r="D155" s="107">
        <v>7</v>
      </c>
      <c r="E155" s="107">
        <v>2634</v>
      </c>
      <c r="F155" s="107">
        <v>10272</v>
      </c>
      <c r="G155" s="108" t="s">
        <v>46</v>
      </c>
      <c r="H155" s="107">
        <v>11250</v>
      </c>
      <c r="I155" s="108" t="s">
        <v>46</v>
      </c>
      <c r="J155" s="107">
        <v>50000</v>
      </c>
      <c r="K155" s="107">
        <v>585352</v>
      </c>
      <c r="L155" s="108" t="s">
        <v>46</v>
      </c>
      <c r="M155" s="57">
        <f>SUM(H155:L155)</f>
        <v>646602</v>
      </c>
      <c r="N155" s="58" t="s">
        <v>309</v>
      </c>
      <c r="P155" s="132"/>
      <c r="Q155" s="135"/>
    </row>
    <row r="156" spans="1:17" ht="25.5" customHeight="1">
      <c r="A156" s="4"/>
      <c r="B156" s="99" t="s">
        <v>209</v>
      </c>
      <c r="C156" s="106" t="s">
        <v>185</v>
      </c>
      <c r="D156" s="107">
        <v>9</v>
      </c>
      <c r="E156" s="107">
        <v>158</v>
      </c>
      <c r="F156" s="107">
        <v>737</v>
      </c>
      <c r="G156" s="108" t="s">
        <v>46</v>
      </c>
      <c r="H156" s="107">
        <v>769250</v>
      </c>
      <c r="I156" s="108" t="s">
        <v>46</v>
      </c>
      <c r="J156" s="107">
        <v>200000</v>
      </c>
      <c r="K156" s="107">
        <v>1428548</v>
      </c>
      <c r="L156" s="108" t="s">
        <v>46</v>
      </c>
      <c r="M156" s="52">
        <f>SUM(H156:L156)</f>
        <v>2397798</v>
      </c>
      <c r="N156" s="58" t="s">
        <v>263</v>
      </c>
      <c r="Q156" s="135"/>
    </row>
    <row r="157" spans="1:17" ht="18.75" customHeight="1">
      <c r="A157" s="7"/>
      <c r="B157" s="109" t="s">
        <v>211</v>
      </c>
      <c r="C157" s="106" t="s">
        <v>185</v>
      </c>
      <c r="D157" s="89" t="s">
        <v>46</v>
      </c>
      <c r="E157" s="88">
        <v>227</v>
      </c>
      <c r="F157" s="88">
        <v>883</v>
      </c>
      <c r="G157" s="89" t="s">
        <v>46</v>
      </c>
      <c r="H157" s="89" t="s">
        <v>46</v>
      </c>
      <c r="I157" s="89" t="s">
        <v>46</v>
      </c>
      <c r="J157" s="89" t="s">
        <v>46</v>
      </c>
      <c r="K157" s="89" t="s">
        <v>46</v>
      </c>
      <c r="L157" s="89" t="s">
        <v>46</v>
      </c>
      <c r="M157" s="130" t="s">
        <v>46</v>
      </c>
      <c r="N157" s="13" t="s">
        <v>59</v>
      </c>
      <c r="Q157" s="140"/>
    </row>
    <row r="158" spans="1:17">
      <c r="A158" s="7"/>
      <c r="B158" s="39" t="s">
        <v>212</v>
      </c>
      <c r="C158" s="106" t="s">
        <v>185</v>
      </c>
      <c r="D158" s="88">
        <v>14</v>
      </c>
      <c r="E158" s="88">
        <v>13888</v>
      </c>
      <c r="F158" s="88">
        <v>55388</v>
      </c>
      <c r="G158" s="88">
        <v>3</v>
      </c>
      <c r="H158" s="88">
        <v>36450</v>
      </c>
      <c r="I158" s="89" t="s">
        <v>46</v>
      </c>
      <c r="J158" s="89" t="s">
        <v>46</v>
      </c>
      <c r="K158" s="89" t="s">
        <v>46</v>
      </c>
      <c r="L158" s="89" t="s">
        <v>46</v>
      </c>
      <c r="M158" s="52">
        <f>SUM(H158:L158)</f>
        <v>36450</v>
      </c>
      <c r="N158" s="13" t="s">
        <v>310</v>
      </c>
      <c r="Q158" s="24"/>
    </row>
    <row r="159" spans="1:17" ht="27" customHeight="1">
      <c r="A159" s="7"/>
      <c r="B159" s="39" t="s">
        <v>214</v>
      </c>
      <c r="C159" s="39" t="s">
        <v>41</v>
      </c>
      <c r="D159" s="88">
        <v>7</v>
      </c>
      <c r="E159" s="88">
        <v>9132</v>
      </c>
      <c r="F159" s="88">
        <v>36280</v>
      </c>
      <c r="G159" s="89" t="s">
        <v>46</v>
      </c>
      <c r="H159" s="89" t="s">
        <v>46</v>
      </c>
      <c r="I159" s="89" t="s">
        <v>46</v>
      </c>
      <c r="J159" s="89" t="s">
        <v>46</v>
      </c>
      <c r="K159" s="88">
        <v>1097550</v>
      </c>
      <c r="L159" s="89" t="s">
        <v>46</v>
      </c>
      <c r="M159" s="52">
        <f>SUM(K159:L159)</f>
        <v>1097550</v>
      </c>
      <c r="N159" s="13" t="s">
        <v>215</v>
      </c>
      <c r="Q159" s="24"/>
    </row>
    <row r="160" spans="1:17" ht="21" customHeight="1">
      <c r="A160" s="231">
        <v>7</v>
      </c>
      <c r="B160" s="232"/>
      <c r="C160" s="232"/>
      <c r="D160" s="232"/>
      <c r="E160" s="232"/>
      <c r="F160" s="232"/>
      <c r="G160" s="232"/>
      <c r="H160" s="232"/>
      <c r="I160" s="232"/>
      <c r="J160" s="232"/>
      <c r="K160" s="232"/>
      <c r="L160" s="232"/>
      <c r="M160" s="232"/>
      <c r="N160" s="232"/>
    </row>
    <row r="161" spans="1:17">
      <c r="A161" s="195" t="s">
        <v>1</v>
      </c>
      <c r="B161" s="195" t="s">
        <v>2</v>
      </c>
      <c r="C161" s="195" t="s">
        <v>48</v>
      </c>
      <c r="D161" s="195" t="s">
        <v>264</v>
      </c>
      <c r="E161" s="195"/>
      <c r="F161" s="195" t="s">
        <v>4</v>
      </c>
      <c r="G161" s="195" t="s">
        <v>49</v>
      </c>
      <c r="H161" s="195" t="s">
        <v>5</v>
      </c>
      <c r="I161" s="195"/>
      <c r="J161" s="195"/>
      <c r="K161" s="195"/>
      <c r="L161" s="195"/>
      <c r="M161" s="195"/>
      <c r="N161" s="196" t="s">
        <v>6</v>
      </c>
    </row>
    <row r="162" spans="1:17" ht="48.75" customHeight="1">
      <c r="A162" s="195"/>
      <c r="B162" s="195"/>
      <c r="C162" s="195"/>
      <c r="D162" s="66" t="s">
        <v>13</v>
      </c>
      <c r="E162" s="66" t="s">
        <v>7</v>
      </c>
      <c r="F162" s="195"/>
      <c r="G162" s="195"/>
      <c r="H162" s="66" t="s">
        <v>8</v>
      </c>
      <c r="I162" s="67" t="s">
        <v>11</v>
      </c>
      <c r="J162" s="67" t="s">
        <v>12</v>
      </c>
      <c r="K162" s="67" t="s">
        <v>14</v>
      </c>
      <c r="L162" s="153" t="s">
        <v>9</v>
      </c>
      <c r="M162" s="153" t="s">
        <v>10</v>
      </c>
      <c r="N162" s="197"/>
    </row>
    <row r="163" spans="1:17" ht="29.25" customHeight="1">
      <c r="A163" s="7"/>
      <c r="B163" s="39" t="s">
        <v>216</v>
      </c>
      <c r="C163" s="39" t="s">
        <v>41</v>
      </c>
      <c r="D163" s="89" t="s">
        <v>46</v>
      </c>
      <c r="E163" s="88">
        <v>11266</v>
      </c>
      <c r="F163" s="88">
        <v>44365</v>
      </c>
      <c r="G163" s="89" t="s">
        <v>46</v>
      </c>
      <c r="H163" s="88">
        <v>2671200</v>
      </c>
      <c r="I163" s="89" t="s">
        <v>46</v>
      </c>
      <c r="J163" s="89" t="s">
        <v>46</v>
      </c>
      <c r="K163" s="88">
        <v>5325140</v>
      </c>
      <c r="L163" s="89" t="s">
        <v>46</v>
      </c>
      <c r="M163" s="52">
        <f>SUM(H163:L163)</f>
        <v>7996340</v>
      </c>
      <c r="N163" s="36" t="s">
        <v>317</v>
      </c>
      <c r="Q163" s="135"/>
    </row>
    <row r="164" spans="1:17">
      <c r="A164" s="7"/>
      <c r="B164" s="39" t="s">
        <v>218</v>
      </c>
      <c r="C164" s="91" t="s">
        <v>219</v>
      </c>
      <c r="D164" s="88">
        <v>21</v>
      </c>
      <c r="E164" s="88">
        <v>8816</v>
      </c>
      <c r="F164" s="88">
        <v>34896</v>
      </c>
      <c r="G164" s="89" t="s">
        <v>46</v>
      </c>
      <c r="H164" s="89" t="s">
        <v>46</v>
      </c>
      <c r="I164" s="89" t="s">
        <v>46</v>
      </c>
      <c r="J164" s="89" t="s">
        <v>46</v>
      </c>
      <c r="K164" s="88">
        <v>2206600</v>
      </c>
      <c r="L164" s="89" t="s">
        <v>46</v>
      </c>
      <c r="M164" s="52">
        <f>SUM(K164:L164)</f>
        <v>2206600</v>
      </c>
      <c r="N164" s="13" t="s">
        <v>318</v>
      </c>
      <c r="Q164" s="136"/>
    </row>
    <row r="165" spans="1:17">
      <c r="A165" s="7"/>
      <c r="B165" s="39" t="s">
        <v>221</v>
      </c>
      <c r="C165" s="91" t="s">
        <v>219</v>
      </c>
      <c r="D165" s="88">
        <v>10</v>
      </c>
      <c r="E165" s="88">
        <v>6175</v>
      </c>
      <c r="F165" s="88">
        <v>26335</v>
      </c>
      <c r="G165" s="89" t="s">
        <v>46</v>
      </c>
      <c r="H165" s="89" t="s">
        <v>46</v>
      </c>
      <c r="I165" s="89" t="s">
        <v>46</v>
      </c>
      <c r="J165" s="89" t="s">
        <v>46</v>
      </c>
      <c r="K165" s="88">
        <v>3426100</v>
      </c>
      <c r="L165" s="89" t="s">
        <v>46</v>
      </c>
      <c r="M165" s="52">
        <f>SUM(K165:L165)</f>
        <v>3426100</v>
      </c>
      <c r="N165" s="138" t="s">
        <v>222</v>
      </c>
      <c r="P165" s="24"/>
      <c r="Q165" s="136"/>
    </row>
    <row r="166" spans="1:17">
      <c r="A166" s="7"/>
      <c r="B166" s="39" t="s">
        <v>223</v>
      </c>
      <c r="C166" s="39" t="s">
        <v>41</v>
      </c>
      <c r="D166" s="88">
        <v>86</v>
      </c>
      <c r="E166" s="88">
        <v>14024</v>
      </c>
      <c r="F166" s="88">
        <v>56696</v>
      </c>
      <c r="G166" s="89" t="s">
        <v>46</v>
      </c>
      <c r="H166" s="88">
        <v>2593350</v>
      </c>
      <c r="I166" s="89" t="s">
        <v>46</v>
      </c>
      <c r="J166" s="89" t="s">
        <v>46</v>
      </c>
      <c r="K166" s="88">
        <v>2206600</v>
      </c>
      <c r="L166" s="89" t="s">
        <v>46</v>
      </c>
      <c r="M166" s="52">
        <f>SUM(H166:L166)</f>
        <v>4799950</v>
      </c>
      <c r="N166" s="13" t="s">
        <v>319</v>
      </c>
      <c r="P166" s="24"/>
      <c r="Q166" s="135"/>
    </row>
    <row r="167" spans="1:17" ht="19.5" customHeight="1">
      <c r="A167" s="7"/>
      <c r="B167" s="39" t="s">
        <v>225</v>
      </c>
      <c r="C167" s="91" t="s">
        <v>44</v>
      </c>
      <c r="D167" s="88">
        <v>35</v>
      </c>
      <c r="E167" s="88">
        <v>2576</v>
      </c>
      <c r="F167" s="88">
        <v>8066</v>
      </c>
      <c r="G167" s="89" t="s">
        <v>46</v>
      </c>
      <c r="H167" s="88">
        <v>1100250</v>
      </c>
      <c r="I167" s="89" t="s">
        <v>46</v>
      </c>
      <c r="J167" s="89" t="s">
        <v>46</v>
      </c>
      <c r="K167" s="89" t="s">
        <v>46</v>
      </c>
      <c r="L167" s="89" t="s">
        <v>46</v>
      </c>
      <c r="M167" s="52">
        <f>SUM(H167:L167)</f>
        <v>1100250</v>
      </c>
      <c r="N167" s="13" t="s">
        <v>305</v>
      </c>
      <c r="P167" s="140"/>
      <c r="Q167" s="135"/>
    </row>
    <row r="168" spans="1:17" ht="31.5">
      <c r="A168" s="71"/>
      <c r="B168" s="73" t="s">
        <v>226</v>
      </c>
      <c r="C168" s="91" t="s">
        <v>219</v>
      </c>
      <c r="D168" s="77">
        <v>86</v>
      </c>
      <c r="E168" s="77">
        <v>17505</v>
      </c>
      <c r="F168" s="78">
        <v>68424</v>
      </c>
      <c r="G168" s="89" t="s">
        <v>46</v>
      </c>
      <c r="H168" s="77">
        <v>8325450</v>
      </c>
      <c r="I168" s="72" t="s">
        <v>46</v>
      </c>
      <c r="J168" s="72" t="s">
        <v>46</v>
      </c>
      <c r="K168" s="78">
        <v>6149642</v>
      </c>
      <c r="L168" s="2" t="s">
        <v>46</v>
      </c>
      <c r="M168" s="80">
        <f>SUM(H168:L168)</f>
        <v>14475092</v>
      </c>
      <c r="N168" s="12" t="s">
        <v>306</v>
      </c>
      <c r="P168" s="140"/>
      <c r="Q168" s="139"/>
    </row>
    <row r="169" spans="1:17" ht="21" customHeight="1">
      <c r="A169" s="7"/>
      <c r="B169" s="39" t="s">
        <v>227</v>
      </c>
      <c r="C169" s="91" t="s">
        <v>45</v>
      </c>
      <c r="D169" s="85">
        <v>46</v>
      </c>
      <c r="E169" s="85">
        <v>2685</v>
      </c>
      <c r="F169" s="85">
        <v>11978</v>
      </c>
      <c r="G169" s="89" t="s">
        <v>46</v>
      </c>
      <c r="H169" s="89" t="s">
        <v>46</v>
      </c>
      <c r="I169" s="89" t="s">
        <v>46</v>
      </c>
      <c r="J169" s="88">
        <v>150000</v>
      </c>
      <c r="K169" s="88">
        <v>2272798</v>
      </c>
      <c r="L169" s="89" t="s">
        <v>46</v>
      </c>
      <c r="M169" s="52">
        <f>SUM(J169:L169)</f>
        <v>2422798</v>
      </c>
      <c r="N169" s="12" t="s">
        <v>228</v>
      </c>
      <c r="P169" s="140"/>
      <c r="Q169" s="136"/>
    </row>
    <row r="170" spans="1:17">
      <c r="A170" s="7"/>
      <c r="B170" s="109" t="s">
        <v>229</v>
      </c>
      <c r="C170" s="91" t="s">
        <v>219</v>
      </c>
      <c r="D170" s="86" t="s">
        <v>46</v>
      </c>
      <c r="E170" s="85">
        <v>4689</v>
      </c>
      <c r="F170" s="85">
        <v>20384</v>
      </c>
      <c r="G170" s="86"/>
      <c r="H170" s="97"/>
      <c r="I170" s="97"/>
      <c r="J170" s="86" t="s">
        <v>46</v>
      </c>
      <c r="K170" s="85">
        <v>2206600</v>
      </c>
      <c r="L170" s="97"/>
      <c r="M170" s="40">
        <f>SUM(K170:L170)</f>
        <v>2206600</v>
      </c>
      <c r="N170" s="60" t="s">
        <v>230</v>
      </c>
      <c r="Q170" s="161"/>
    </row>
    <row r="171" spans="1:17" ht="25.5" customHeight="1">
      <c r="A171" s="7"/>
      <c r="B171" s="39" t="s">
        <v>231</v>
      </c>
      <c r="C171" s="91" t="s">
        <v>219</v>
      </c>
      <c r="D171" s="88">
        <v>6</v>
      </c>
      <c r="E171" s="88">
        <v>10530</v>
      </c>
      <c r="F171" s="88">
        <v>46520</v>
      </c>
      <c r="G171" s="89" t="s">
        <v>46</v>
      </c>
      <c r="H171" s="89" t="s">
        <v>46</v>
      </c>
      <c r="I171" s="89" t="s">
        <v>46</v>
      </c>
      <c r="J171" s="89" t="s">
        <v>46</v>
      </c>
      <c r="K171" s="88">
        <v>11033000</v>
      </c>
      <c r="L171" s="89" t="s">
        <v>46</v>
      </c>
      <c r="M171" s="52">
        <f>SUM(K171:L171)</f>
        <v>11033000</v>
      </c>
      <c r="N171" s="12" t="s">
        <v>232</v>
      </c>
      <c r="Q171" s="136"/>
    </row>
    <row r="172" spans="1:17" ht="23.25" customHeight="1">
      <c r="A172" s="7"/>
      <c r="B172" s="99" t="s">
        <v>233</v>
      </c>
      <c r="C172" s="106" t="s">
        <v>219</v>
      </c>
      <c r="D172" s="107">
        <v>14</v>
      </c>
      <c r="E172" s="107">
        <v>1766</v>
      </c>
      <c r="F172" s="107">
        <v>6937</v>
      </c>
      <c r="G172" s="108" t="s">
        <v>46</v>
      </c>
      <c r="H172" s="108" t="s">
        <v>46</v>
      </c>
      <c r="I172" s="108" t="s">
        <v>46</v>
      </c>
      <c r="J172" s="108" t="s">
        <v>46</v>
      </c>
      <c r="K172" s="107">
        <v>2206600</v>
      </c>
      <c r="L172" s="108" t="s">
        <v>46</v>
      </c>
      <c r="M172" s="52">
        <f>SUM(K172:L172)</f>
        <v>2206600</v>
      </c>
      <c r="N172" s="61" t="s">
        <v>320</v>
      </c>
      <c r="Q172" s="136"/>
    </row>
    <row r="173" spans="1:17" ht="22.5" customHeight="1">
      <c r="A173" s="7"/>
      <c r="B173" s="39" t="s">
        <v>235</v>
      </c>
      <c r="C173" s="106" t="s">
        <v>219</v>
      </c>
      <c r="D173" s="86" t="s">
        <v>46</v>
      </c>
      <c r="E173" s="88">
        <v>760</v>
      </c>
      <c r="F173" s="88">
        <v>3099</v>
      </c>
      <c r="G173" s="89" t="s">
        <v>46</v>
      </c>
      <c r="H173" s="89" t="s">
        <v>46</v>
      </c>
      <c r="I173" s="89" t="s">
        <v>46</v>
      </c>
      <c r="J173" s="89" t="s">
        <v>46</v>
      </c>
      <c r="K173" s="88">
        <v>219500</v>
      </c>
      <c r="L173" s="89" t="s">
        <v>46</v>
      </c>
      <c r="M173" s="52">
        <f>SUM(K173:L173)</f>
        <v>219500</v>
      </c>
      <c r="N173" s="12" t="s">
        <v>307</v>
      </c>
      <c r="Q173" s="136"/>
    </row>
    <row r="174" spans="1:17" ht="24" customHeight="1">
      <c r="A174" s="7"/>
      <c r="B174" s="39" t="s">
        <v>237</v>
      </c>
      <c r="C174" s="91" t="s">
        <v>219</v>
      </c>
      <c r="D174" s="89" t="s">
        <v>46</v>
      </c>
      <c r="E174" s="88">
        <v>165</v>
      </c>
      <c r="F174" s="88">
        <v>653</v>
      </c>
      <c r="G174" s="89" t="s">
        <v>46</v>
      </c>
      <c r="H174" s="88">
        <v>153000</v>
      </c>
      <c r="I174" s="89" t="s">
        <v>46</v>
      </c>
      <c r="J174" s="89" t="s">
        <v>46</v>
      </c>
      <c r="K174" s="88">
        <v>406500</v>
      </c>
      <c r="L174" s="89" t="s">
        <v>46</v>
      </c>
      <c r="M174" s="52">
        <f>SUM(H174:L174)</f>
        <v>559500</v>
      </c>
      <c r="N174" s="12" t="s">
        <v>304</v>
      </c>
      <c r="Q174" s="135"/>
    </row>
    <row r="175" spans="1:17" ht="24" customHeight="1">
      <c r="A175" s="4"/>
      <c r="B175" s="227" t="s">
        <v>47</v>
      </c>
      <c r="C175" s="228"/>
      <c r="D175" s="119">
        <v>341</v>
      </c>
      <c r="E175" s="119">
        <v>112012</v>
      </c>
      <c r="F175" s="119">
        <v>452708</v>
      </c>
      <c r="G175" s="129">
        <v>3</v>
      </c>
      <c r="H175" s="119">
        <v>15660200</v>
      </c>
      <c r="I175" s="120" t="s">
        <v>46</v>
      </c>
      <c r="J175" s="119">
        <v>400000</v>
      </c>
      <c r="K175" s="119">
        <v>41201420</v>
      </c>
      <c r="L175" s="129" t="s">
        <v>46</v>
      </c>
      <c r="M175" s="98">
        <f>SUM(H175:L175)</f>
        <v>57261620</v>
      </c>
      <c r="N175" s="32"/>
      <c r="Q175" s="135"/>
    </row>
    <row r="176" spans="1:17" ht="20.25" customHeight="1">
      <c r="A176" s="5">
        <v>12</v>
      </c>
      <c r="B176" s="26" t="s">
        <v>239</v>
      </c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Q176" s="135"/>
    </row>
    <row r="177" spans="1:17" ht="20.25" customHeight="1">
      <c r="A177" s="7"/>
      <c r="B177" s="39" t="s">
        <v>240</v>
      </c>
      <c r="C177" s="39" t="s">
        <v>103</v>
      </c>
      <c r="D177" s="89" t="s">
        <v>46</v>
      </c>
      <c r="E177" s="88">
        <v>278</v>
      </c>
      <c r="F177" s="88">
        <v>501</v>
      </c>
      <c r="G177" s="89" t="s">
        <v>46</v>
      </c>
      <c r="H177" s="89" t="s">
        <v>46</v>
      </c>
      <c r="I177" s="89" t="s">
        <v>46</v>
      </c>
      <c r="J177" s="89" t="s">
        <v>46</v>
      </c>
      <c r="K177" s="89" t="s">
        <v>46</v>
      </c>
      <c r="L177" s="89" t="s">
        <v>46</v>
      </c>
      <c r="M177" s="41" t="s">
        <v>46</v>
      </c>
      <c r="N177" s="8" t="s">
        <v>50</v>
      </c>
      <c r="Q177" s="135"/>
    </row>
    <row r="178" spans="1:17" ht="19.5" customHeight="1">
      <c r="A178" s="7"/>
      <c r="B178" s="39" t="s">
        <v>241</v>
      </c>
      <c r="C178" s="39" t="s">
        <v>42</v>
      </c>
      <c r="D178" s="89" t="s">
        <v>46</v>
      </c>
      <c r="E178" s="88">
        <v>742</v>
      </c>
      <c r="F178" s="88">
        <v>2695</v>
      </c>
      <c r="G178" s="89" t="s">
        <v>46</v>
      </c>
      <c r="H178" s="88">
        <v>16650</v>
      </c>
      <c r="I178" s="89" t="s">
        <v>46</v>
      </c>
      <c r="J178" s="89" t="s">
        <v>46</v>
      </c>
      <c r="K178" s="88">
        <v>317070</v>
      </c>
      <c r="L178" s="89" t="s">
        <v>46</v>
      </c>
      <c r="M178" s="52">
        <f>SUM(H178:L178)</f>
        <v>333720</v>
      </c>
      <c r="N178" s="8" t="s">
        <v>300</v>
      </c>
      <c r="Q178" s="135"/>
    </row>
    <row r="179" spans="1:17">
      <c r="A179" s="7"/>
      <c r="B179" s="39" t="s">
        <v>243</v>
      </c>
      <c r="C179" s="39" t="s">
        <v>42</v>
      </c>
      <c r="D179" s="89"/>
      <c r="E179" s="88">
        <v>193</v>
      </c>
      <c r="F179" s="88">
        <v>839</v>
      </c>
      <c r="G179" s="89" t="s">
        <v>46</v>
      </c>
      <c r="H179" s="89" t="s">
        <v>46</v>
      </c>
      <c r="I179" s="89" t="s">
        <v>46</v>
      </c>
      <c r="J179" s="89" t="s">
        <v>46</v>
      </c>
      <c r="K179" s="89" t="s">
        <v>46</v>
      </c>
      <c r="L179" s="89" t="s">
        <v>46</v>
      </c>
      <c r="M179" s="163"/>
      <c r="N179" s="8" t="s">
        <v>50</v>
      </c>
      <c r="Q179" s="135"/>
    </row>
    <row r="180" spans="1:17" ht="33">
      <c r="A180" s="7"/>
      <c r="B180" s="39" t="s">
        <v>244</v>
      </c>
      <c r="C180" s="91" t="s">
        <v>45</v>
      </c>
      <c r="D180" s="88">
        <v>27</v>
      </c>
      <c r="E180" s="88">
        <v>131</v>
      </c>
      <c r="F180" s="88">
        <v>573</v>
      </c>
      <c r="G180" s="89" t="s">
        <v>46</v>
      </c>
      <c r="H180" s="89" t="s">
        <v>46</v>
      </c>
      <c r="I180" s="89" t="s">
        <v>46</v>
      </c>
      <c r="J180" s="89" t="s">
        <v>46</v>
      </c>
      <c r="K180" s="88">
        <v>1065030</v>
      </c>
      <c r="L180" s="89" t="s">
        <v>46</v>
      </c>
      <c r="M180" s="52">
        <f>SUM(K180:L180)</f>
        <v>1065030</v>
      </c>
      <c r="N180" s="8" t="s">
        <v>270</v>
      </c>
      <c r="Q180" s="135"/>
    </row>
    <row r="181" spans="1:17" ht="37.5" customHeight="1">
      <c r="A181" s="7"/>
      <c r="B181" s="39" t="s">
        <v>246</v>
      </c>
      <c r="C181" s="91" t="s">
        <v>247</v>
      </c>
      <c r="D181" s="89" t="s">
        <v>46</v>
      </c>
      <c r="E181" s="88">
        <v>13903</v>
      </c>
      <c r="F181" s="88">
        <v>55478</v>
      </c>
      <c r="G181" s="89" t="s">
        <v>46</v>
      </c>
      <c r="H181" s="89" t="s">
        <v>46</v>
      </c>
      <c r="I181" s="89" t="s">
        <v>46</v>
      </c>
      <c r="J181" s="89" t="s">
        <v>46</v>
      </c>
      <c r="K181" s="88">
        <v>9170640</v>
      </c>
      <c r="L181" s="89" t="s">
        <v>46</v>
      </c>
      <c r="M181" s="52">
        <f>SUM(K181:L181)</f>
        <v>9170640</v>
      </c>
      <c r="N181" s="8" t="s">
        <v>321</v>
      </c>
      <c r="Q181" s="140"/>
    </row>
    <row r="182" spans="1:17" ht="27">
      <c r="A182" s="7"/>
      <c r="B182" s="39" t="s">
        <v>248</v>
      </c>
      <c r="C182" s="91" t="s">
        <v>247</v>
      </c>
      <c r="D182" s="89" t="s">
        <v>46</v>
      </c>
      <c r="E182" s="88">
        <v>671</v>
      </c>
      <c r="F182" s="88">
        <v>2133</v>
      </c>
      <c r="G182" s="89" t="s">
        <v>46</v>
      </c>
      <c r="H182" s="89" t="s">
        <v>46</v>
      </c>
      <c r="I182" s="89" t="s">
        <v>46</v>
      </c>
      <c r="J182" s="89" t="s">
        <v>46</v>
      </c>
      <c r="K182" s="88">
        <v>4910520</v>
      </c>
      <c r="L182" s="89" t="s">
        <v>46</v>
      </c>
      <c r="M182" s="52">
        <v>4910520</v>
      </c>
      <c r="N182" s="13" t="s">
        <v>249</v>
      </c>
      <c r="Q182" s="24"/>
    </row>
    <row r="183" spans="1:17" ht="21.75" customHeight="1">
      <c r="A183" s="7"/>
      <c r="B183" s="39" t="s">
        <v>250</v>
      </c>
      <c r="C183" s="91" t="s">
        <v>251</v>
      </c>
      <c r="D183" s="89" t="s">
        <v>46</v>
      </c>
      <c r="E183" s="88">
        <v>172</v>
      </c>
      <c r="F183" s="88">
        <v>698</v>
      </c>
      <c r="G183" s="89" t="s">
        <v>46</v>
      </c>
      <c r="H183" s="89" t="s">
        <v>46</v>
      </c>
      <c r="I183" s="89" t="s">
        <v>46</v>
      </c>
      <c r="J183" s="89" t="s">
        <v>46</v>
      </c>
      <c r="K183" s="89" t="s">
        <v>46</v>
      </c>
      <c r="L183" s="89" t="s">
        <v>46</v>
      </c>
      <c r="M183" s="41" t="s">
        <v>46</v>
      </c>
      <c r="N183" s="12" t="s">
        <v>322</v>
      </c>
    </row>
    <row r="184" spans="1:17">
      <c r="A184" s="4"/>
      <c r="B184" s="229" t="s">
        <v>252</v>
      </c>
      <c r="C184" s="230"/>
      <c r="D184" s="119">
        <f>SUM(D180:D183)</f>
        <v>27</v>
      </c>
      <c r="E184" s="119">
        <f>SUM(E177:E183)</f>
        <v>16090</v>
      </c>
      <c r="F184" s="119">
        <f>SUM(F177:F183)</f>
        <v>62917</v>
      </c>
      <c r="G184" s="120" t="s">
        <v>46</v>
      </c>
      <c r="H184" s="119">
        <f>SUM(H178:H183)</f>
        <v>16650</v>
      </c>
      <c r="I184" s="120" t="s">
        <v>46</v>
      </c>
      <c r="J184" s="120" t="s">
        <v>46</v>
      </c>
      <c r="K184" s="119">
        <f>SUM(K178:K183)</f>
        <v>15463260</v>
      </c>
      <c r="L184" s="120" t="s">
        <v>46</v>
      </c>
      <c r="M184" s="98">
        <f>SUM(M178:M183)</f>
        <v>15479910</v>
      </c>
      <c r="N184" s="32"/>
    </row>
    <row r="185" spans="1:17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7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7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7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7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7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7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7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  <row r="206" spans="1:14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</row>
    <row r="207" spans="1:14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</row>
    <row r="208" spans="1:14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</row>
    <row r="209" spans="1:14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</row>
    <row r="210" spans="1:14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</row>
    <row r="211" spans="1:14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</row>
    <row r="212" spans="1:14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4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</row>
    <row r="214" spans="1:14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</row>
    <row r="215" spans="1:14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</row>
    <row r="216" spans="1:14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</row>
    <row r="217" spans="1:14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</row>
    <row r="218" spans="1:14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</row>
    <row r="219" spans="1:14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</row>
    <row r="220" spans="1:14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</row>
    <row r="221" spans="1:14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</row>
    <row r="222" spans="1:14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</row>
    <row r="223" spans="1:14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</row>
    <row r="224" spans="1:14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</row>
    <row r="225" spans="1:14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</row>
    <row r="226" spans="1:14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</row>
  </sheetData>
  <mergeCells count="81">
    <mergeCell ref="B129:C129"/>
    <mergeCell ref="B6:C6"/>
    <mergeCell ref="B41:C41"/>
    <mergeCell ref="B50:D50"/>
    <mergeCell ref="B61:C61"/>
    <mergeCell ref="B94:C94"/>
    <mergeCell ref="B73:C73"/>
    <mergeCell ref="A80:N80"/>
    <mergeCell ref="G81:G82"/>
    <mergeCell ref="H81:M81"/>
    <mergeCell ref="A25:N25"/>
    <mergeCell ref="A26:A27"/>
    <mergeCell ref="B26:B27"/>
    <mergeCell ref="C26:C27"/>
    <mergeCell ref="D26:E26"/>
    <mergeCell ref="F26:F27"/>
    <mergeCell ref="N109:N110"/>
    <mergeCell ref="B99:C99"/>
    <mergeCell ref="A81:A82"/>
    <mergeCell ref="B81:B82"/>
    <mergeCell ref="C81:C82"/>
    <mergeCell ref="D81:E81"/>
    <mergeCell ref="F81:F82"/>
    <mergeCell ref="C109:C110"/>
    <mergeCell ref="D109:E109"/>
    <mergeCell ref="F109:F110"/>
    <mergeCell ref="G109:G110"/>
    <mergeCell ref="H109:M109"/>
    <mergeCell ref="A160:N160"/>
    <mergeCell ref="A161:A162"/>
    <mergeCell ref="B161:B162"/>
    <mergeCell ref="C161:C162"/>
    <mergeCell ref="D161:E161"/>
    <mergeCell ref="G134:G135"/>
    <mergeCell ref="H134:M134"/>
    <mergeCell ref="A3:N3"/>
    <mergeCell ref="A4:A5"/>
    <mergeCell ref="B4:B5"/>
    <mergeCell ref="C4:C5"/>
    <mergeCell ref="D4:E4"/>
    <mergeCell ref="F4:F5"/>
    <mergeCell ref="G4:G5"/>
    <mergeCell ref="H4:M4"/>
    <mergeCell ref="N4:N5"/>
    <mergeCell ref="N134:N135"/>
    <mergeCell ref="N81:N82"/>
    <mergeCell ref="A108:N108"/>
    <mergeCell ref="A109:A110"/>
    <mergeCell ref="B109:B110"/>
    <mergeCell ref="F134:F135"/>
    <mergeCell ref="A2:N2"/>
    <mergeCell ref="B93:C93"/>
    <mergeCell ref="B60:C60"/>
    <mergeCell ref="B40:C40"/>
    <mergeCell ref="B35:C35"/>
    <mergeCell ref="B72:C72"/>
    <mergeCell ref="A53:N53"/>
    <mergeCell ref="A54:A55"/>
    <mergeCell ref="B54:B55"/>
    <mergeCell ref="C54:C55"/>
    <mergeCell ref="D54:E54"/>
    <mergeCell ref="F54:F55"/>
    <mergeCell ref="G54:G55"/>
    <mergeCell ref="H54:M54"/>
    <mergeCell ref="N54:N55"/>
    <mergeCell ref="A1:N1"/>
    <mergeCell ref="B184:C184"/>
    <mergeCell ref="B175:C175"/>
    <mergeCell ref="G26:G27"/>
    <mergeCell ref="H26:M26"/>
    <mergeCell ref="N26:N27"/>
    <mergeCell ref="B36:C36"/>
    <mergeCell ref="A133:N133"/>
    <mergeCell ref="F161:F162"/>
    <mergeCell ref="G161:G162"/>
    <mergeCell ref="H161:M161"/>
    <mergeCell ref="N161:N162"/>
    <mergeCell ref="A134:A135"/>
    <mergeCell ref="B134:B135"/>
    <mergeCell ref="C134:C135"/>
    <mergeCell ref="D134:E134"/>
  </mergeCells>
  <pageMargins left="0.7" right="0.7" top="0.75" bottom="0.7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5"/>
  <sheetViews>
    <sheetView workbookViewId="0">
      <selection activeCell="I137" sqref="I137"/>
    </sheetView>
  </sheetViews>
  <sheetFormatPr defaultRowHeight="19.5"/>
  <cols>
    <col min="1" max="1" width="4.28515625" style="1" customWidth="1"/>
    <col min="2" max="2" width="11.28515625" style="1" customWidth="1"/>
    <col min="3" max="3" width="9.28515625" style="1" customWidth="1"/>
    <col min="4" max="4" width="8.5703125" style="1" customWidth="1"/>
    <col min="5" max="5" width="10.85546875" style="1" customWidth="1"/>
    <col min="6" max="6" width="9.5703125" style="1" customWidth="1"/>
    <col min="7" max="7" width="5" style="1" customWidth="1"/>
    <col min="8" max="8" width="12.7109375" style="1" customWidth="1"/>
    <col min="9" max="9" width="11.5703125" style="1" customWidth="1"/>
    <col min="10" max="10" width="13.85546875" style="1" customWidth="1"/>
    <col min="11" max="11" width="14.28515625" style="1" customWidth="1"/>
    <col min="12" max="12" width="10.7109375" style="1" customWidth="1"/>
    <col min="13" max="13" width="13.85546875" style="1" customWidth="1"/>
    <col min="14" max="14" width="20.5703125" style="1" customWidth="1"/>
    <col min="15" max="15" width="9.140625" style="1"/>
    <col min="16" max="16" width="12.5703125" style="1" customWidth="1"/>
    <col min="17" max="17" width="12" style="1" customWidth="1"/>
    <col min="18" max="18" width="9.140625" style="1"/>
    <col min="19" max="19" width="14.7109375" style="1" customWidth="1"/>
    <col min="20" max="20" width="9.140625" style="1"/>
    <col min="21" max="21" width="12.5703125" style="1" customWidth="1"/>
    <col min="22" max="16384" width="9.140625" style="1"/>
  </cols>
  <sheetData>
    <row r="1" spans="1:14" ht="21.75">
      <c r="A1" s="234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 ht="21.75">
      <c r="A2" s="237" t="s">
        <v>63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1:14">
      <c r="A3" s="195" t="s">
        <v>1</v>
      </c>
      <c r="B3" s="195" t="s">
        <v>2</v>
      </c>
      <c r="C3" s="195" t="s">
        <v>48</v>
      </c>
      <c r="D3" s="195" t="s">
        <v>3</v>
      </c>
      <c r="E3" s="195"/>
      <c r="F3" s="195" t="s">
        <v>4</v>
      </c>
      <c r="G3" s="195" t="s">
        <v>49</v>
      </c>
      <c r="H3" s="195" t="s">
        <v>5</v>
      </c>
      <c r="I3" s="195"/>
      <c r="J3" s="195"/>
      <c r="K3" s="195"/>
      <c r="L3" s="195"/>
      <c r="M3" s="195"/>
      <c r="N3" s="196" t="s">
        <v>6</v>
      </c>
    </row>
    <row r="4" spans="1:14" ht="78">
      <c r="A4" s="195"/>
      <c r="B4" s="195"/>
      <c r="C4" s="195"/>
      <c r="D4" s="66" t="s">
        <v>13</v>
      </c>
      <c r="E4" s="66" t="s">
        <v>7</v>
      </c>
      <c r="F4" s="195"/>
      <c r="G4" s="195"/>
      <c r="H4" s="66" t="s">
        <v>8</v>
      </c>
      <c r="I4" s="67" t="s">
        <v>11</v>
      </c>
      <c r="J4" s="67" t="s">
        <v>12</v>
      </c>
      <c r="K4" s="67" t="s">
        <v>14</v>
      </c>
      <c r="L4" s="66" t="s">
        <v>9</v>
      </c>
      <c r="M4" s="66" t="s">
        <v>10</v>
      </c>
      <c r="N4" s="197"/>
    </row>
    <row r="5" spans="1:14">
      <c r="A5" s="5">
        <v>1</v>
      </c>
      <c r="B5" s="204" t="s">
        <v>15</v>
      </c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05"/>
    </row>
    <row r="6" spans="1:14" ht="25.5">
      <c r="A6" s="6"/>
      <c r="B6" s="83" t="s">
        <v>16</v>
      </c>
      <c r="C6" s="83" t="s">
        <v>36</v>
      </c>
      <c r="D6" s="84">
        <v>80</v>
      </c>
      <c r="E6" s="85">
        <v>4582</v>
      </c>
      <c r="F6" s="85">
        <v>21264</v>
      </c>
      <c r="G6" s="86" t="s">
        <v>46</v>
      </c>
      <c r="H6" s="85">
        <v>66250</v>
      </c>
      <c r="I6" s="86" t="s">
        <v>46</v>
      </c>
      <c r="J6" s="85">
        <v>500000</v>
      </c>
      <c r="K6" s="85">
        <v>513340</v>
      </c>
      <c r="L6" s="86" t="s">
        <v>46</v>
      </c>
      <c r="M6" s="15">
        <f>SUM(H6:L6)</f>
        <v>1079590</v>
      </c>
      <c r="N6" s="11" t="s">
        <v>60</v>
      </c>
    </row>
    <row r="7" spans="1:14" ht="31.5">
      <c r="A7" s="7"/>
      <c r="B7" s="83" t="s">
        <v>17</v>
      </c>
      <c r="C7" s="83" t="s">
        <v>36</v>
      </c>
      <c r="D7" s="87">
        <v>14</v>
      </c>
      <c r="E7" s="88">
        <v>760</v>
      </c>
      <c r="F7" s="88">
        <v>7443</v>
      </c>
      <c r="G7" s="88">
        <v>1</v>
      </c>
      <c r="H7" s="88">
        <v>3595050</v>
      </c>
      <c r="I7" s="89" t="s">
        <v>46</v>
      </c>
      <c r="J7" s="89" t="s">
        <v>46</v>
      </c>
      <c r="K7" s="88">
        <v>2439000</v>
      </c>
      <c r="L7" s="88">
        <v>100000</v>
      </c>
      <c r="M7" s="17">
        <f>SUM(H7:L7)</f>
        <v>6134050</v>
      </c>
      <c r="N7" s="12" t="s">
        <v>61</v>
      </c>
    </row>
    <row r="8" spans="1:14" ht="31.5">
      <c r="A8" s="7"/>
      <c r="B8" s="83" t="s">
        <v>18</v>
      </c>
      <c r="C8" s="83" t="s">
        <v>36</v>
      </c>
      <c r="D8" s="87">
        <v>3</v>
      </c>
      <c r="E8" s="88">
        <v>459</v>
      </c>
      <c r="F8" s="88">
        <v>1705</v>
      </c>
      <c r="G8" s="88">
        <v>1</v>
      </c>
      <c r="H8" s="88">
        <v>1278450</v>
      </c>
      <c r="I8" s="89" t="s">
        <v>46</v>
      </c>
      <c r="J8" s="89" t="s">
        <v>46</v>
      </c>
      <c r="K8" s="88">
        <v>2032500</v>
      </c>
      <c r="L8" s="88">
        <v>100000</v>
      </c>
      <c r="M8" s="17">
        <f>SUM(H8:L8)</f>
        <v>3410950</v>
      </c>
      <c r="N8" s="12" t="s">
        <v>51</v>
      </c>
    </row>
    <row r="9" spans="1:14">
      <c r="A9" s="7"/>
      <c r="B9" s="83" t="s">
        <v>19</v>
      </c>
      <c r="C9" s="83" t="s">
        <v>37</v>
      </c>
      <c r="D9" s="84">
        <v>49</v>
      </c>
      <c r="E9" s="85">
        <v>7562</v>
      </c>
      <c r="F9" s="85">
        <v>37584</v>
      </c>
      <c r="G9" s="85">
        <v>1</v>
      </c>
      <c r="H9" s="86" t="s">
        <v>46</v>
      </c>
      <c r="I9" s="86" t="s">
        <v>46</v>
      </c>
      <c r="J9" s="86" t="s">
        <v>46</v>
      </c>
      <c r="K9" s="86" t="s">
        <v>46</v>
      </c>
      <c r="L9" s="85">
        <v>100000</v>
      </c>
      <c r="M9" s="16">
        <f>SUM(L9)</f>
        <v>100000</v>
      </c>
      <c r="N9" s="8" t="s">
        <v>64</v>
      </c>
    </row>
    <row r="10" spans="1:14" ht="31.5">
      <c r="A10" s="7"/>
      <c r="B10" s="83" t="s">
        <v>20</v>
      </c>
      <c r="C10" s="83" t="s">
        <v>38</v>
      </c>
      <c r="D10" s="87">
        <v>13</v>
      </c>
      <c r="E10" s="88">
        <v>3390</v>
      </c>
      <c r="F10" s="88">
        <v>15576</v>
      </c>
      <c r="G10" s="88">
        <v>4</v>
      </c>
      <c r="H10" s="88">
        <v>13222200</v>
      </c>
      <c r="I10" s="89" t="s">
        <v>46</v>
      </c>
      <c r="J10" s="88">
        <v>550000</v>
      </c>
      <c r="K10" s="88">
        <v>3494726</v>
      </c>
      <c r="L10" s="88">
        <v>400000</v>
      </c>
      <c r="M10" s="17">
        <f>SUM(H10:L10)</f>
        <v>17666926</v>
      </c>
      <c r="N10" s="12" t="s">
        <v>62</v>
      </c>
    </row>
    <row r="11" spans="1:14" ht="31.5">
      <c r="A11" s="7"/>
      <c r="B11" s="83" t="s">
        <v>21</v>
      </c>
      <c r="C11" s="83" t="s">
        <v>38</v>
      </c>
      <c r="D11" s="90" t="s">
        <v>46</v>
      </c>
      <c r="E11" s="88">
        <v>865</v>
      </c>
      <c r="F11" s="88">
        <v>4927</v>
      </c>
      <c r="G11" s="89" t="s">
        <v>46</v>
      </c>
      <c r="H11" s="88">
        <v>189450</v>
      </c>
      <c r="I11" s="89" t="s">
        <v>46</v>
      </c>
      <c r="J11" s="89" t="s">
        <v>46</v>
      </c>
      <c r="K11" s="88">
        <v>495930</v>
      </c>
      <c r="L11" s="89" t="s">
        <v>46</v>
      </c>
      <c r="M11" s="17">
        <f>SUM(H11:L11)</f>
        <v>685380</v>
      </c>
      <c r="N11" s="12" t="s">
        <v>52</v>
      </c>
    </row>
    <row r="12" spans="1:14" ht="31.5">
      <c r="A12" s="7"/>
      <c r="B12" s="83" t="s">
        <v>22</v>
      </c>
      <c r="C12" s="83" t="s">
        <v>39</v>
      </c>
      <c r="D12" s="87">
        <v>12</v>
      </c>
      <c r="E12" s="88">
        <v>28</v>
      </c>
      <c r="F12" s="88">
        <v>218</v>
      </c>
      <c r="G12" s="89" t="s">
        <v>46</v>
      </c>
      <c r="H12" s="88">
        <v>173250</v>
      </c>
      <c r="I12" s="89" t="s">
        <v>46</v>
      </c>
      <c r="J12" s="88">
        <v>600000</v>
      </c>
      <c r="K12" s="88">
        <v>492432</v>
      </c>
      <c r="L12" s="89" t="s">
        <v>46</v>
      </c>
      <c r="M12" s="17">
        <f>SUM(H12:L12)</f>
        <v>1265682</v>
      </c>
      <c r="N12" s="12" t="s">
        <v>258</v>
      </c>
    </row>
    <row r="13" spans="1:14">
      <c r="A13" s="7"/>
      <c r="B13" s="83" t="s">
        <v>34</v>
      </c>
      <c r="C13" s="91" t="s">
        <v>44</v>
      </c>
      <c r="D13" s="92">
        <v>385</v>
      </c>
      <c r="E13" s="85">
        <v>1172</v>
      </c>
      <c r="F13" s="85">
        <v>6194</v>
      </c>
      <c r="G13" s="86" t="s">
        <v>46</v>
      </c>
      <c r="H13" s="86" t="s">
        <v>46</v>
      </c>
      <c r="I13" s="86" t="s">
        <v>46</v>
      </c>
      <c r="J13" s="86" t="s">
        <v>46</v>
      </c>
      <c r="K13" s="86" t="s">
        <v>46</v>
      </c>
      <c r="L13" s="86" t="s">
        <v>46</v>
      </c>
      <c r="M13" s="46" t="s">
        <v>46</v>
      </c>
      <c r="N13" s="8" t="s">
        <v>59</v>
      </c>
    </row>
    <row r="14" spans="1:14">
      <c r="A14" s="7"/>
      <c r="B14" s="83" t="s">
        <v>35</v>
      </c>
      <c r="C14" s="91" t="s">
        <v>45</v>
      </c>
      <c r="D14" s="93" t="s">
        <v>46</v>
      </c>
      <c r="E14" s="85">
        <v>1597</v>
      </c>
      <c r="F14" s="85">
        <v>11095</v>
      </c>
      <c r="G14" s="86" t="s">
        <v>46</v>
      </c>
      <c r="H14" s="86" t="s">
        <v>46</v>
      </c>
      <c r="I14" s="86" t="s">
        <v>46</v>
      </c>
      <c r="J14" s="86" t="s">
        <v>46</v>
      </c>
      <c r="K14" s="86" t="s">
        <v>46</v>
      </c>
      <c r="L14" s="86" t="s">
        <v>46</v>
      </c>
      <c r="M14" s="46" t="s">
        <v>46</v>
      </c>
      <c r="N14" s="8" t="s">
        <v>59</v>
      </c>
    </row>
    <row r="15" spans="1:14">
      <c r="A15" s="19"/>
      <c r="B15" s="94" t="s">
        <v>65</v>
      </c>
      <c r="C15" s="38"/>
      <c r="D15" s="95" t="s">
        <v>46</v>
      </c>
      <c r="E15" s="95">
        <v>1444</v>
      </c>
      <c r="F15" s="95">
        <v>6335</v>
      </c>
      <c r="G15" s="95" t="s">
        <v>46</v>
      </c>
      <c r="H15" s="95" t="s">
        <v>46</v>
      </c>
      <c r="I15" s="38" t="s">
        <v>46</v>
      </c>
      <c r="J15" s="95" t="s">
        <v>46</v>
      </c>
      <c r="K15" s="95" t="s">
        <v>46</v>
      </c>
      <c r="L15" s="95" t="s">
        <v>46</v>
      </c>
      <c r="M15" s="25" t="s">
        <v>46</v>
      </c>
      <c r="N15" s="19"/>
    </row>
    <row r="16" spans="1:14">
      <c r="A16" s="5"/>
      <c r="B16" s="29" t="s">
        <v>66</v>
      </c>
      <c r="C16" s="29" t="s">
        <v>46</v>
      </c>
      <c r="D16" s="29" t="s">
        <v>46</v>
      </c>
      <c r="E16" s="28">
        <v>5673</v>
      </c>
      <c r="F16" s="28">
        <v>19920</v>
      </c>
      <c r="G16" s="29" t="s">
        <v>46</v>
      </c>
      <c r="H16" s="29" t="s">
        <v>46</v>
      </c>
      <c r="I16" s="29" t="s">
        <v>46</v>
      </c>
      <c r="J16" s="29" t="s">
        <v>46</v>
      </c>
      <c r="K16" s="29" t="s">
        <v>46</v>
      </c>
      <c r="L16" s="29" t="s">
        <v>46</v>
      </c>
      <c r="M16" s="29" t="s">
        <v>46</v>
      </c>
      <c r="N16" s="8"/>
    </row>
    <row r="17" spans="1:14">
      <c r="A17" s="4"/>
      <c r="B17" s="39" t="s">
        <v>67</v>
      </c>
      <c r="C17" s="39" t="s">
        <v>46</v>
      </c>
      <c r="D17" s="86" t="s">
        <v>46</v>
      </c>
      <c r="E17" s="85">
        <v>435</v>
      </c>
      <c r="F17" s="85">
        <v>2129</v>
      </c>
      <c r="G17" s="85" t="s">
        <v>46</v>
      </c>
      <c r="H17" s="85" t="s">
        <v>46</v>
      </c>
      <c r="I17" s="86" t="s">
        <v>46</v>
      </c>
      <c r="J17" s="86" t="s">
        <v>46</v>
      </c>
      <c r="K17" s="85" t="s">
        <v>46</v>
      </c>
      <c r="L17" s="85" t="s">
        <v>46</v>
      </c>
      <c r="M17" s="27" t="s">
        <v>46</v>
      </c>
      <c r="N17" s="8"/>
    </row>
    <row r="18" spans="1:14" ht="39">
      <c r="A18" s="4"/>
      <c r="B18" s="198" t="s">
        <v>47</v>
      </c>
      <c r="C18" s="199"/>
      <c r="D18" s="96">
        <v>900</v>
      </c>
      <c r="E18" s="96">
        <v>65649</v>
      </c>
      <c r="F18" s="96">
        <v>336904</v>
      </c>
      <c r="G18" s="96">
        <v>14</v>
      </c>
      <c r="H18" s="96">
        <v>32532750</v>
      </c>
      <c r="I18" s="97"/>
      <c r="J18" s="96">
        <v>1750000</v>
      </c>
      <c r="K18" s="96">
        <v>34210500</v>
      </c>
      <c r="L18" s="96">
        <v>1000000</v>
      </c>
      <c r="M18" s="27">
        <f>SUM(H18:L18)</f>
        <v>69493250</v>
      </c>
      <c r="N18" s="9"/>
    </row>
    <row r="19" spans="1:14">
      <c r="A19" s="5">
        <v>2</v>
      </c>
      <c r="B19" s="204" t="s">
        <v>73</v>
      </c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8" t="s">
        <v>74</v>
      </c>
    </row>
    <row r="20" spans="1:14">
      <c r="A20" s="9"/>
      <c r="B20" s="39" t="s">
        <v>68</v>
      </c>
      <c r="C20" s="39" t="s">
        <v>38</v>
      </c>
      <c r="D20" s="86" t="s">
        <v>46</v>
      </c>
      <c r="E20" s="85">
        <v>911</v>
      </c>
      <c r="F20" s="85">
        <v>4872</v>
      </c>
      <c r="G20" s="85">
        <v>1</v>
      </c>
      <c r="H20" s="85">
        <v>12703250</v>
      </c>
      <c r="I20" s="86" t="s">
        <v>46</v>
      </c>
      <c r="J20" s="86" t="s">
        <v>46</v>
      </c>
      <c r="K20" s="85">
        <v>2910540</v>
      </c>
      <c r="L20" s="85">
        <v>100000</v>
      </c>
      <c r="M20" s="14">
        <f>SUM(H20:L20)</f>
        <v>15713790</v>
      </c>
      <c r="N20" s="8" t="s">
        <v>75</v>
      </c>
    </row>
    <row r="21" spans="1:14">
      <c r="A21" s="5"/>
      <c r="B21" s="39" t="s">
        <v>69</v>
      </c>
      <c r="C21" s="39" t="s">
        <v>70</v>
      </c>
      <c r="D21" s="85">
        <v>50</v>
      </c>
      <c r="E21" s="85">
        <v>50</v>
      </c>
      <c r="F21" s="85">
        <v>336</v>
      </c>
      <c r="G21" s="86" t="s">
        <v>46</v>
      </c>
      <c r="H21" s="85">
        <v>247050</v>
      </c>
      <c r="I21" s="86" t="s">
        <v>46</v>
      </c>
      <c r="J21" s="85">
        <v>2500000</v>
      </c>
      <c r="K21" s="86" t="s">
        <v>46</v>
      </c>
      <c r="L21" s="86" t="s">
        <v>46</v>
      </c>
      <c r="M21" s="35">
        <f>SUM(H21:L21)</f>
        <v>2747050</v>
      </c>
      <c r="N21" s="8"/>
    </row>
    <row r="22" spans="1:14">
      <c r="A22" s="5"/>
      <c r="B22" s="39" t="s">
        <v>71</v>
      </c>
      <c r="C22" s="39" t="s">
        <v>72</v>
      </c>
      <c r="D22" s="86" t="s">
        <v>46</v>
      </c>
      <c r="E22" s="85">
        <v>184</v>
      </c>
      <c r="F22" s="85">
        <v>1011</v>
      </c>
      <c r="G22" s="86" t="s">
        <v>46</v>
      </c>
      <c r="H22" s="86" t="s">
        <v>46</v>
      </c>
      <c r="I22" s="86" t="s">
        <v>46</v>
      </c>
      <c r="J22" s="86" t="s">
        <v>46</v>
      </c>
      <c r="K22" s="86" t="s">
        <v>46</v>
      </c>
      <c r="L22" s="86" t="s">
        <v>46</v>
      </c>
      <c r="M22" s="27"/>
      <c r="N22" s="8"/>
    </row>
    <row r="23" spans="1:14">
      <c r="A23" s="4"/>
      <c r="B23" s="202" t="s">
        <v>47</v>
      </c>
      <c r="C23" s="203"/>
      <c r="D23" s="33">
        <f>SUM(D21:D22)</f>
        <v>50</v>
      </c>
      <c r="E23" s="33">
        <f>SUM(E20:E22)</f>
        <v>1145</v>
      </c>
      <c r="F23" s="33">
        <f>SUM(F20:F22)</f>
        <v>6219</v>
      </c>
      <c r="G23" s="33">
        <f>SUM(G20:G22)</f>
        <v>1</v>
      </c>
      <c r="H23" s="33">
        <f>SUM(H20:H22)</f>
        <v>12950300</v>
      </c>
      <c r="I23" s="32"/>
      <c r="J23" s="33">
        <f>SUM(J21:J22)</f>
        <v>2500000</v>
      </c>
      <c r="K23" s="33">
        <f>SUM(K20:K22)</f>
        <v>2910540</v>
      </c>
      <c r="L23" s="33">
        <f>SUM(L20:L22)</f>
        <v>100000</v>
      </c>
      <c r="M23" s="34">
        <f>SUM(M20:M22)</f>
        <v>18460840</v>
      </c>
      <c r="N23" s="8"/>
    </row>
    <row r="24" spans="1:14">
      <c r="A24" s="5">
        <v>3</v>
      </c>
      <c r="B24" s="204" t="s">
        <v>76</v>
      </c>
      <c r="C24" s="224"/>
      <c r="D24" s="224"/>
      <c r="E24" s="224"/>
      <c r="F24" s="224"/>
      <c r="G24" s="224"/>
      <c r="H24" s="224"/>
      <c r="I24" s="224"/>
      <c r="J24" s="224"/>
      <c r="K24" s="224"/>
      <c r="L24" s="224"/>
      <c r="M24" s="224"/>
      <c r="N24" s="8" t="s">
        <v>74</v>
      </c>
    </row>
    <row r="25" spans="1:14">
      <c r="A25" s="4"/>
      <c r="B25" s="39" t="s">
        <v>77</v>
      </c>
      <c r="C25" s="39" t="s">
        <v>78</v>
      </c>
      <c r="D25" s="85">
        <v>8</v>
      </c>
      <c r="E25" s="85">
        <v>173</v>
      </c>
      <c r="F25" s="85">
        <v>931</v>
      </c>
      <c r="G25" s="85">
        <v>5</v>
      </c>
      <c r="H25" s="86" t="s">
        <v>46</v>
      </c>
      <c r="I25" s="86" t="s">
        <v>46</v>
      </c>
      <c r="J25" s="86" t="s">
        <v>46</v>
      </c>
      <c r="K25" s="85">
        <v>1472688</v>
      </c>
      <c r="L25" s="85">
        <v>500000</v>
      </c>
      <c r="M25" s="22">
        <f>SUM(K25:L25)</f>
        <v>1972688</v>
      </c>
      <c r="N25" s="8" t="s">
        <v>86</v>
      </c>
    </row>
    <row r="26" spans="1:14">
      <c r="A26" s="4"/>
      <c r="B26" s="39" t="s">
        <v>79</v>
      </c>
      <c r="C26" s="39" t="s">
        <v>72</v>
      </c>
      <c r="D26" s="86" t="s">
        <v>46</v>
      </c>
      <c r="E26" s="85">
        <v>454</v>
      </c>
      <c r="F26" s="85">
        <v>2282</v>
      </c>
      <c r="G26" s="86" t="s">
        <v>46</v>
      </c>
      <c r="H26" s="86" t="s">
        <v>46</v>
      </c>
      <c r="I26" s="86" t="s">
        <v>46</v>
      </c>
      <c r="J26" s="86" t="s">
        <v>46</v>
      </c>
      <c r="K26" s="86" t="s">
        <v>46</v>
      </c>
      <c r="L26" s="86" t="s">
        <v>46</v>
      </c>
      <c r="M26" s="14" t="s">
        <v>46</v>
      </c>
      <c r="N26" s="4"/>
    </row>
    <row r="27" spans="1:14">
      <c r="A27" s="4"/>
      <c r="B27" s="39" t="s">
        <v>80</v>
      </c>
      <c r="C27" s="39" t="s">
        <v>81</v>
      </c>
      <c r="D27" s="86" t="s">
        <v>46</v>
      </c>
      <c r="E27" s="85">
        <v>476</v>
      </c>
      <c r="F27" s="85">
        <v>2140</v>
      </c>
      <c r="G27" s="86" t="s">
        <v>46</v>
      </c>
      <c r="H27" s="86" t="s">
        <v>46</v>
      </c>
      <c r="I27" s="86" t="s">
        <v>46</v>
      </c>
      <c r="J27" s="86" t="s">
        <v>46</v>
      </c>
      <c r="K27" s="86" t="s">
        <v>46</v>
      </c>
      <c r="L27" s="86" t="s">
        <v>46</v>
      </c>
      <c r="M27" s="98" t="s">
        <v>46</v>
      </c>
      <c r="N27" s="21"/>
    </row>
    <row r="28" spans="1:14">
      <c r="A28" s="4"/>
      <c r="B28" s="39" t="s">
        <v>82</v>
      </c>
      <c r="C28" s="39" t="s">
        <v>41</v>
      </c>
      <c r="D28" s="85">
        <v>5</v>
      </c>
      <c r="E28" s="85">
        <v>5</v>
      </c>
      <c r="F28" s="85">
        <v>37</v>
      </c>
      <c r="G28" s="86" t="s">
        <v>46</v>
      </c>
      <c r="H28" s="86" t="s">
        <v>46</v>
      </c>
      <c r="I28" s="86" t="s">
        <v>46</v>
      </c>
      <c r="J28" s="86" t="s">
        <v>46</v>
      </c>
      <c r="K28" s="85">
        <v>40650</v>
      </c>
      <c r="L28" s="86" t="s">
        <v>46</v>
      </c>
      <c r="M28" s="14">
        <f>SUM(K28:L28)</f>
        <v>40650</v>
      </c>
      <c r="N28" s="4"/>
    </row>
    <row r="29" spans="1:14">
      <c r="A29" s="243">
        <v>2</v>
      </c>
      <c r="B29" s="244"/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</row>
    <row r="30" spans="1:14">
      <c r="A30" s="241" t="s">
        <v>1</v>
      </c>
      <c r="B30" s="241" t="s">
        <v>2</v>
      </c>
      <c r="C30" s="241" t="s">
        <v>48</v>
      </c>
      <c r="D30" s="241" t="s">
        <v>3</v>
      </c>
      <c r="E30" s="241"/>
      <c r="F30" s="241" t="s">
        <v>4</v>
      </c>
      <c r="G30" s="241" t="s">
        <v>49</v>
      </c>
      <c r="H30" s="241" t="s">
        <v>5</v>
      </c>
      <c r="I30" s="241"/>
      <c r="J30" s="241"/>
      <c r="K30" s="241"/>
      <c r="L30" s="241"/>
      <c r="M30" s="241"/>
      <c r="N30" s="196" t="s">
        <v>6</v>
      </c>
    </row>
    <row r="31" spans="1:14" ht="78">
      <c r="A31" s="241"/>
      <c r="B31" s="241"/>
      <c r="C31" s="241"/>
      <c r="D31" s="2" t="s">
        <v>13</v>
      </c>
      <c r="E31" s="2" t="s">
        <v>7</v>
      </c>
      <c r="F31" s="241"/>
      <c r="G31" s="241"/>
      <c r="H31" s="2" t="s">
        <v>8</v>
      </c>
      <c r="I31" s="23" t="s">
        <v>11</v>
      </c>
      <c r="J31" s="23" t="s">
        <v>12</v>
      </c>
      <c r="K31" s="23" t="s">
        <v>14</v>
      </c>
      <c r="L31" s="2" t="s">
        <v>9</v>
      </c>
      <c r="M31" s="2" t="s">
        <v>10</v>
      </c>
      <c r="N31" s="197"/>
    </row>
    <row r="32" spans="1:14" ht="39">
      <c r="A32" s="4"/>
      <c r="B32" s="39" t="s">
        <v>83</v>
      </c>
      <c r="C32" s="91" t="s">
        <v>45</v>
      </c>
      <c r="D32" s="88">
        <v>74</v>
      </c>
      <c r="E32" s="88">
        <v>260</v>
      </c>
      <c r="F32" s="88">
        <v>1638</v>
      </c>
      <c r="G32" s="88">
        <v>4</v>
      </c>
      <c r="H32" s="89" t="s">
        <v>46</v>
      </c>
      <c r="I32" s="89" t="s">
        <v>46</v>
      </c>
      <c r="J32" s="89" t="s">
        <v>46</v>
      </c>
      <c r="K32" s="88">
        <v>3145864</v>
      </c>
      <c r="L32" s="89" t="s">
        <v>46</v>
      </c>
      <c r="M32" s="95">
        <f>SUM(K32:L32)</f>
        <v>3145864</v>
      </c>
      <c r="N32" s="4"/>
    </row>
    <row r="33" spans="1:14">
      <c r="A33" s="18"/>
      <c r="B33" s="39" t="s">
        <v>84</v>
      </c>
      <c r="C33" s="91" t="s">
        <v>45</v>
      </c>
      <c r="D33" s="85">
        <v>20</v>
      </c>
      <c r="E33" s="85">
        <v>20</v>
      </c>
      <c r="F33" s="85">
        <v>105</v>
      </c>
      <c r="G33" s="86" t="s">
        <v>46</v>
      </c>
      <c r="H33" s="86" t="s">
        <v>46</v>
      </c>
      <c r="I33" s="86" t="s">
        <v>46</v>
      </c>
      <c r="J33" s="86" t="s">
        <v>46</v>
      </c>
      <c r="K33" s="85">
        <v>441320</v>
      </c>
      <c r="L33" s="86" t="s">
        <v>46</v>
      </c>
      <c r="M33" s="22">
        <f>SUM(K33:L33)</f>
        <v>441320</v>
      </c>
      <c r="N33" s="20"/>
    </row>
    <row r="34" spans="1:14">
      <c r="A34" s="5"/>
      <c r="B34" s="39" t="s">
        <v>85</v>
      </c>
      <c r="C34" s="91" t="s">
        <v>45</v>
      </c>
      <c r="D34" s="86" t="s">
        <v>46</v>
      </c>
      <c r="E34" s="85">
        <v>74</v>
      </c>
      <c r="F34" s="85">
        <v>373</v>
      </c>
      <c r="G34" s="86" t="s">
        <v>46</v>
      </c>
      <c r="H34" s="86" t="s">
        <v>46</v>
      </c>
      <c r="I34" s="86" t="s">
        <v>46</v>
      </c>
      <c r="J34" s="86" t="s">
        <v>46</v>
      </c>
      <c r="K34" s="86" t="s">
        <v>46</v>
      </c>
      <c r="L34" s="86" t="s">
        <v>46</v>
      </c>
      <c r="M34" s="26"/>
      <c r="N34" s="26"/>
    </row>
    <row r="35" spans="1:14">
      <c r="A35" s="9"/>
      <c r="B35" s="32" t="s">
        <v>47</v>
      </c>
      <c r="C35" s="2"/>
      <c r="D35" s="96">
        <f>SUM(D25:D34)</f>
        <v>107</v>
      </c>
      <c r="E35" s="96">
        <f>SUM(E25:E34)</f>
        <v>1462</v>
      </c>
      <c r="F35" s="96">
        <f>SUM(F25:F34)</f>
        <v>7506</v>
      </c>
      <c r="G35" s="96">
        <f>SUM(G25:G34)</f>
        <v>9</v>
      </c>
      <c r="H35" s="96"/>
      <c r="I35" s="97"/>
      <c r="J35" s="96"/>
      <c r="K35" s="96">
        <f>SUM(K25:K34)</f>
        <v>5100522</v>
      </c>
      <c r="L35" s="96">
        <f>SUM(L25:L34)</f>
        <v>500000</v>
      </c>
      <c r="M35" s="14">
        <f>SUM(M25:M34)</f>
        <v>5600522</v>
      </c>
      <c r="N35" s="31"/>
    </row>
    <row r="36" spans="1:14">
      <c r="A36" s="5">
        <v>4</v>
      </c>
      <c r="B36" s="245" t="s">
        <v>87</v>
      </c>
      <c r="C36" s="246"/>
      <c r="D36" s="246"/>
      <c r="E36" s="246"/>
      <c r="F36" s="246"/>
      <c r="G36" s="246"/>
      <c r="H36" s="246"/>
      <c r="I36" s="246"/>
      <c r="J36" s="246"/>
      <c r="K36" s="246"/>
      <c r="L36" s="246"/>
      <c r="M36" s="224"/>
      <c r="N36" s="247"/>
    </row>
    <row r="37" spans="1:14" ht="27">
      <c r="A37" s="4"/>
      <c r="B37" s="39" t="s">
        <v>88</v>
      </c>
      <c r="C37" s="39" t="s">
        <v>72</v>
      </c>
      <c r="D37" s="85">
        <v>30</v>
      </c>
      <c r="E37" s="85">
        <v>30</v>
      </c>
      <c r="F37" s="85">
        <v>159</v>
      </c>
      <c r="G37" s="85">
        <v>3</v>
      </c>
      <c r="H37" s="85">
        <v>128250</v>
      </c>
      <c r="I37" s="86" t="s">
        <v>46</v>
      </c>
      <c r="J37" s="85">
        <v>1500000</v>
      </c>
      <c r="K37" s="85">
        <v>661980</v>
      </c>
      <c r="L37" s="85">
        <v>300000</v>
      </c>
      <c r="M37" s="40">
        <f>SUM(H37:L37)</f>
        <v>2590230</v>
      </c>
      <c r="N37" s="13" t="s">
        <v>89</v>
      </c>
    </row>
    <row r="38" spans="1:14" ht="27">
      <c r="A38" s="4"/>
      <c r="B38" s="39" t="s">
        <v>90</v>
      </c>
      <c r="C38" s="39" t="s">
        <v>72</v>
      </c>
      <c r="D38" s="85">
        <v>64</v>
      </c>
      <c r="E38" s="85">
        <v>64</v>
      </c>
      <c r="F38" s="85">
        <v>252</v>
      </c>
      <c r="G38" s="85">
        <v>8</v>
      </c>
      <c r="H38" s="85">
        <v>197750</v>
      </c>
      <c r="I38" s="85" t="s">
        <v>46</v>
      </c>
      <c r="J38" s="85">
        <v>3200000</v>
      </c>
      <c r="K38" s="85">
        <v>1412224</v>
      </c>
      <c r="L38" s="85">
        <v>800000</v>
      </c>
      <c r="M38" s="40">
        <f>SUM(H38:L38)</f>
        <v>5609974</v>
      </c>
      <c r="N38" s="36" t="s">
        <v>91</v>
      </c>
    </row>
    <row r="39" spans="1:14" ht="40.5">
      <c r="A39" s="4"/>
      <c r="B39" s="39" t="s">
        <v>92</v>
      </c>
      <c r="C39" s="39" t="s">
        <v>72</v>
      </c>
      <c r="D39" s="85">
        <v>4</v>
      </c>
      <c r="E39" s="85">
        <v>44</v>
      </c>
      <c r="F39" s="85">
        <v>188</v>
      </c>
      <c r="G39" s="86" t="s">
        <v>46</v>
      </c>
      <c r="H39" s="85">
        <v>135900</v>
      </c>
      <c r="I39" s="86" t="s">
        <v>46</v>
      </c>
      <c r="J39" s="85">
        <v>200000</v>
      </c>
      <c r="K39" s="85">
        <v>413464</v>
      </c>
      <c r="L39" s="86" t="s">
        <v>46</v>
      </c>
      <c r="M39" s="40">
        <f>SUM(H39:L39)</f>
        <v>749364</v>
      </c>
      <c r="N39" s="13" t="s">
        <v>93</v>
      </c>
    </row>
    <row r="40" spans="1:14" ht="27">
      <c r="A40" s="4"/>
      <c r="B40" s="39" t="s">
        <v>94</v>
      </c>
      <c r="C40" s="39" t="s">
        <v>42</v>
      </c>
      <c r="D40" s="86" t="s">
        <v>46</v>
      </c>
      <c r="E40" s="85">
        <v>1879</v>
      </c>
      <c r="F40" s="85">
        <v>8006</v>
      </c>
      <c r="G40" s="86" t="s">
        <v>46</v>
      </c>
      <c r="H40" s="85">
        <v>5586750</v>
      </c>
      <c r="I40" s="86" t="s">
        <v>46</v>
      </c>
      <c r="J40" s="86" t="s">
        <v>46</v>
      </c>
      <c r="K40" s="85">
        <v>13194990</v>
      </c>
      <c r="L40" s="86" t="s">
        <v>46</v>
      </c>
      <c r="M40" s="40">
        <f>SUM(H40:L40)</f>
        <v>18781740</v>
      </c>
      <c r="N40" s="36" t="s">
        <v>98</v>
      </c>
    </row>
    <row r="41" spans="1:14">
      <c r="A41" s="4"/>
      <c r="B41" s="39" t="s">
        <v>95</v>
      </c>
      <c r="C41" s="39"/>
      <c r="D41" s="86" t="s">
        <v>46</v>
      </c>
      <c r="E41" s="85">
        <v>787</v>
      </c>
      <c r="F41" s="85">
        <v>3579</v>
      </c>
      <c r="G41" s="86" t="s">
        <v>46</v>
      </c>
      <c r="H41" s="85">
        <v>2498400</v>
      </c>
      <c r="I41" s="86" t="s">
        <v>46</v>
      </c>
      <c r="J41" s="86" t="s">
        <v>46</v>
      </c>
      <c r="K41" s="85">
        <v>4878000</v>
      </c>
      <c r="L41" s="86" t="s">
        <v>46</v>
      </c>
      <c r="M41" s="40">
        <f>SUM(H41:L41)</f>
        <v>7376400</v>
      </c>
      <c r="N41" s="13" t="s">
        <v>96</v>
      </c>
    </row>
    <row r="42" spans="1:14">
      <c r="A42" s="5"/>
      <c r="B42" s="39" t="s">
        <v>97</v>
      </c>
      <c r="C42" s="91" t="s">
        <v>43</v>
      </c>
      <c r="D42" s="85">
        <v>1</v>
      </c>
      <c r="E42" s="85">
        <v>681</v>
      </c>
      <c r="F42" s="85">
        <v>3064</v>
      </c>
      <c r="G42" s="86" t="s">
        <v>46</v>
      </c>
      <c r="H42" s="86" t="s">
        <v>46</v>
      </c>
      <c r="I42" s="86" t="s">
        <v>46</v>
      </c>
      <c r="J42" s="86" t="s">
        <v>46</v>
      </c>
      <c r="K42" s="85">
        <v>5550466</v>
      </c>
      <c r="L42" s="86" t="s">
        <v>46</v>
      </c>
      <c r="M42" s="40">
        <f>SUM(K42:L42)</f>
        <v>5550466</v>
      </c>
      <c r="N42" s="13" t="s">
        <v>59</v>
      </c>
    </row>
    <row r="43" spans="1:14">
      <c r="A43" s="4"/>
      <c r="B43" s="202" t="s">
        <v>47</v>
      </c>
      <c r="C43" s="203"/>
      <c r="D43" s="33">
        <f>SUM(D37:D42)</f>
        <v>99</v>
      </c>
      <c r="E43" s="33">
        <f>SUM(E37:E42)</f>
        <v>3485</v>
      </c>
      <c r="F43" s="33">
        <f>SUM(F37:F42)</f>
        <v>15248</v>
      </c>
      <c r="G43" s="33">
        <f>SUM(G37:G42)</f>
        <v>11</v>
      </c>
      <c r="H43" s="33">
        <f>SUM(H37:H42)</f>
        <v>8547050</v>
      </c>
      <c r="I43" s="33" t="s">
        <v>46</v>
      </c>
      <c r="J43" s="33">
        <f>SUM(J37:J42)</f>
        <v>4900000</v>
      </c>
      <c r="K43" s="33">
        <f>SUM(K37:K42)</f>
        <v>26111124</v>
      </c>
      <c r="L43" s="33">
        <f>SUM(L37:L42)</f>
        <v>1100000</v>
      </c>
      <c r="M43" s="34">
        <f>SUM(M37:M42)</f>
        <v>40658174</v>
      </c>
      <c r="N43" s="32"/>
    </row>
    <row r="44" spans="1:14">
      <c r="A44" s="70">
        <v>5</v>
      </c>
      <c r="B44" s="214" t="s">
        <v>253</v>
      </c>
      <c r="C44" s="242"/>
      <c r="D44" s="242"/>
      <c r="E44" s="242"/>
      <c r="F44" s="242"/>
      <c r="G44" s="242"/>
      <c r="H44" s="242"/>
      <c r="I44" s="242"/>
      <c r="J44" s="242"/>
      <c r="K44" s="242"/>
      <c r="L44" s="242"/>
      <c r="M44" s="242"/>
      <c r="N44" s="215"/>
    </row>
    <row r="45" spans="1:14">
      <c r="A45" s="4"/>
      <c r="B45" s="39" t="s">
        <v>99</v>
      </c>
      <c r="C45" s="39" t="s">
        <v>100</v>
      </c>
      <c r="D45" s="85">
        <v>142</v>
      </c>
      <c r="E45" s="85">
        <v>32</v>
      </c>
      <c r="F45" s="85">
        <v>165</v>
      </c>
      <c r="G45" s="86" t="s">
        <v>46</v>
      </c>
      <c r="H45" s="86" t="s">
        <v>46</v>
      </c>
      <c r="I45" s="86" t="s">
        <v>46</v>
      </c>
      <c r="J45" s="86" t="s">
        <v>46</v>
      </c>
      <c r="K45" s="86" t="s">
        <v>46</v>
      </c>
      <c r="L45" s="86" t="s">
        <v>46</v>
      </c>
      <c r="M45" s="10" t="s">
        <v>46</v>
      </c>
      <c r="N45" s="13" t="s">
        <v>101</v>
      </c>
    </row>
    <row r="46" spans="1:14" ht="27">
      <c r="A46" s="4"/>
      <c r="B46" s="39" t="s">
        <v>102</v>
      </c>
      <c r="C46" s="39" t="s">
        <v>103</v>
      </c>
      <c r="D46" s="85">
        <v>479</v>
      </c>
      <c r="E46" s="85">
        <v>1147</v>
      </c>
      <c r="F46" s="85">
        <v>5455</v>
      </c>
      <c r="G46" s="85">
        <v>3</v>
      </c>
      <c r="H46" s="86" t="s">
        <v>46</v>
      </c>
      <c r="I46" s="86" t="s">
        <v>46</v>
      </c>
      <c r="J46" s="86" t="s">
        <v>46</v>
      </c>
      <c r="K46" s="85">
        <v>485468</v>
      </c>
      <c r="L46" s="86" t="s">
        <v>46</v>
      </c>
      <c r="M46" s="40">
        <f>SUM(K46:L46)</f>
        <v>485468</v>
      </c>
      <c r="N46" s="13" t="s">
        <v>104</v>
      </c>
    </row>
    <row r="47" spans="1:14">
      <c r="A47" s="4"/>
      <c r="B47" s="39" t="s">
        <v>105</v>
      </c>
      <c r="C47" s="91" t="s">
        <v>45</v>
      </c>
      <c r="D47" s="85">
        <v>950</v>
      </c>
      <c r="E47" s="85">
        <v>950</v>
      </c>
      <c r="F47" s="85">
        <v>4549</v>
      </c>
      <c r="G47" s="86" t="s">
        <v>46</v>
      </c>
      <c r="H47" s="86" t="s">
        <v>46</v>
      </c>
      <c r="I47" s="86" t="s">
        <v>46</v>
      </c>
      <c r="J47" s="86" t="s">
        <v>46</v>
      </c>
      <c r="K47" s="86" t="s">
        <v>46</v>
      </c>
      <c r="L47" s="86" t="s">
        <v>46</v>
      </c>
      <c r="M47" s="10" t="s">
        <v>46</v>
      </c>
      <c r="N47" s="13" t="s">
        <v>106</v>
      </c>
    </row>
    <row r="48" spans="1:14">
      <c r="A48" s="4"/>
      <c r="B48" s="39" t="s">
        <v>107</v>
      </c>
      <c r="C48" s="91" t="s">
        <v>45</v>
      </c>
      <c r="D48" s="77">
        <v>354</v>
      </c>
      <c r="E48" s="77">
        <v>363</v>
      </c>
      <c r="F48" s="77">
        <v>2277</v>
      </c>
      <c r="G48" s="89" t="s">
        <v>46</v>
      </c>
      <c r="H48" s="89" t="s">
        <v>46</v>
      </c>
      <c r="I48" s="89" t="s">
        <v>46</v>
      </c>
      <c r="J48" s="89" t="s">
        <v>46</v>
      </c>
      <c r="K48" s="89" t="s">
        <v>46</v>
      </c>
      <c r="L48" s="89" t="s">
        <v>46</v>
      </c>
      <c r="M48" s="41" t="s">
        <v>46</v>
      </c>
      <c r="N48" s="13" t="s">
        <v>108</v>
      </c>
    </row>
    <row r="49" spans="1:14">
      <c r="A49" s="5"/>
      <c r="B49" s="39" t="s">
        <v>109</v>
      </c>
      <c r="C49" s="91" t="s">
        <v>45</v>
      </c>
      <c r="D49" s="77">
        <v>77</v>
      </c>
      <c r="E49" s="77">
        <v>77</v>
      </c>
      <c r="F49" s="77">
        <v>335</v>
      </c>
      <c r="G49" s="89" t="s">
        <v>46</v>
      </c>
      <c r="H49" s="89" t="s">
        <v>46</v>
      </c>
      <c r="I49" s="89" t="s">
        <v>46</v>
      </c>
      <c r="J49" s="89" t="s">
        <v>46</v>
      </c>
      <c r="K49" s="89" t="s">
        <v>46</v>
      </c>
      <c r="L49" s="89" t="s">
        <v>46</v>
      </c>
      <c r="M49" s="41" t="s">
        <v>46</v>
      </c>
      <c r="N49" s="13" t="s">
        <v>110</v>
      </c>
    </row>
    <row r="50" spans="1:14">
      <c r="A50" s="4"/>
      <c r="B50" s="39" t="s">
        <v>111</v>
      </c>
      <c r="C50" s="91" t="s">
        <v>45</v>
      </c>
      <c r="D50" s="77">
        <v>91</v>
      </c>
      <c r="E50" s="77">
        <v>115</v>
      </c>
      <c r="F50" s="77">
        <v>640</v>
      </c>
      <c r="G50" s="88">
        <v>1</v>
      </c>
      <c r="H50" s="89" t="s">
        <v>46</v>
      </c>
      <c r="I50" s="89" t="s">
        <v>46</v>
      </c>
      <c r="J50" s="89" t="s">
        <v>46</v>
      </c>
      <c r="K50" s="89" t="s">
        <v>46</v>
      </c>
      <c r="L50" s="88">
        <v>100000</v>
      </c>
      <c r="M50" s="42">
        <f>SUM(L50)</f>
        <v>100000</v>
      </c>
      <c r="N50" s="13" t="s">
        <v>112</v>
      </c>
    </row>
    <row r="51" spans="1:14">
      <c r="A51" s="4"/>
      <c r="B51" s="39" t="s">
        <v>113</v>
      </c>
      <c r="C51" s="91" t="s">
        <v>45</v>
      </c>
      <c r="D51" s="77">
        <v>135</v>
      </c>
      <c r="E51" s="77">
        <v>157</v>
      </c>
      <c r="F51" s="77">
        <v>844</v>
      </c>
      <c r="G51" s="89" t="s">
        <v>46</v>
      </c>
      <c r="H51" s="89" t="s">
        <v>46</v>
      </c>
      <c r="I51" s="89" t="s">
        <v>46</v>
      </c>
      <c r="J51" s="89" t="s">
        <v>46</v>
      </c>
      <c r="K51" s="89" t="s">
        <v>46</v>
      </c>
      <c r="L51" s="89" t="s">
        <v>46</v>
      </c>
      <c r="M51" s="41" t="s">
        <v>46</v>
      </c>
      <c r="N51" s="13" t="s">
        <v>58</v>
      </c>
    </row>
    <row r="52" spans="1:14" ht="39">
      <c r="A52" s="4"/>
      <c r="B52" s="39" t="s">
        <v>114</v>
      </c>
      <c r="C52" s="91" t="s">
        <v>45</v>
      </c>
      <c r="D52" s="77">
        <v>31</v>
      </c>
      <c r="E52" s="77">
        <v>31</v>
      </c>
      <c r="F52" s="77">
        <v>217</v>
      </c>
      <c r="G52" s="89" t="s">
        <v>46</v>
      </c>
      <c r="H52" s="89" t="s">
        <v>46</v>
      </c>
      <c r="I52" s="89" t="s">
        <v>46</v>
      </c>
      <c r="J52" s="89" t="s">
        <v>46</v>
      </c>
      <c r="K52" s="89" t="s">
        <v>46</v>
      </c>
      <c r="L52" s="89" t="s">
        <v>46</v>
      </c>
      <c r="M52" s="41" t="s">
        <v>46</v>
      </c>
      <c r="N52" s="13" t="s">
        <v>110</v>
      </c>
    </row>
    <row r="53" spans="1:14">
      <c r="A53" s="4"/>
      <c r="B53" s="39" t="s">
        <v>115</v>
      </c>
      <c r="C53" s="91" t="s">
        <v>45</v>
      </c>
      <c r="D53" s="77">
        <v>37</v>
      </c>
      <c r="E53" s="77">
        <v>37</v>
      </c>
      <c r="F53" s="77">
        <v>155</v>
      </c>
      <c r="G53" s="89" t="s">
        <v>46</v>
      </c>
      <c r="H53" s="89" t="s">
        <v>46</v>
      </c>
      <c r="I53" s="89" t="s">
        <v>46</v>
      </c>
      <c r="J53" s="89" t="s">
        <v>46</v>
      </c>
      <c r="K53" s="89" t="s">
        <v>46</v>
      </c>
      <c r="L53" s="89" t="s">
        <v>46</v>
      </c>
      <c r="M53" s="41" t="s">
        <v>46</v>
      </c>
      <c r="N53" s="13" t="s">
        <v>110</v>
      </c>
    </row>
    <row r="54" spans="1:14">
      <c r="A54" s="4"/>
      <c r="B54" s="202" t="s">
        <v>47</v>
      </c>
      <c r="C54" s="203"/>
      <c r="D54" s="33">
        <f>SUM(D45:D53)</f>
        <v>2296</v>
      </c>
      <c r="E54" s="33">
        <f>SUM(E45:E53)</f>
        <v>2909</v>
      </c>
      <c r="F54" s="33">
        <f>SUM(F45:F53)</f>
        <v>14637</v>
      </c>
      <c r="G54" s="43">
        <v>4</v>
      </c>
      <c r="H54" s="44" t="s">
        <v>46</v>
      </c>
      <c r="I54" s="44" t="s">
        <v>46</v>
      </c>
      <c r="J54" s="44" t="s">
        <v>46</v>
      </c>
      <c r="K54" s="43">
        <f>SUM(K46:K53)</f>
        <v>485468</v>
      </c>
      <c r="L54" s="43">
        <f>SUM(L50:L53)</f>
        <v>100000</v>
      </c>
      <c r="M54" s="22">
        <f>SUM(M46:M53)</f>
        <v>585468</v>
      </c>
      <c r="N54" s="32"/>
    </row>
    <row r="55" spans="1:14">
      <c r="A55" s="231">
        <v>3</v>
      </c>
      <c r="B55" s="232"/>
      <c r="C55" s="232"/>
      <c r="D55" s="232"/>
      <c r="E55" s="232"/>
      <c r="F55" s="232"/>
      <c r="G55" s="232"/>
      <c r="H55" s="232"/>
      <c r="I55" s="232"/>
      <c r="J55" s="232"/>
      <c r="K55" s="232"/>
      <c r="L55" s="232"/>
      <c r="M55" s="232"/>
      <c r="N55" s="233"/>
    </row>
    <row r="56" spans="1:14">
      <c r="A56" s="195" t="s">
        <v>1</v>
      </c>
      <c r="B56" s="195" t="s">
        <v>2</v>
      </c>
      <c r="C56" s="195" t="s">
        <v>48</v>
      </c>
      <c r="D56" s="195" t="s">
        <v>3</v>
      </c>
      <c r="E56" s="195"/>
      <c r="F56" s="195" t="s">
        <v>4</v>
      </c>
      <c r="G56" s="195" t="s">
        <v>49</v>
      </c>
      <c r="H56" s="195" t="s">
        <v>5</v>
      </c>
      <c r="I56" s="195"/>
      <c r="J56" s="195"/>
      <c r="K56" s="195"/>
      <c r="L56" s="195"/>
      <c r="M56" s="195"/>
      <c r="N56" s="196" t="s">
        <v>6</v>
      </c>
    </row>
    <row r="57" spans="1:14" ht="78">
      <c r="A57" s="195"/>
      <c r="B57" s="195"/>
      <c r="C57" s="195"/>
      <c r="D57" s="66" t="s">
        <v>13</v>
      </c>
      <c r="E57" s="66" t="s">
        <v>7</v>
      </c>
      <c r="F57" s="195"/>
      <c r="G57" s="195"/>
      <c r="H57" s="66" t="s">
        <v>8</v>
      </c>
      <c r="I57" s="67" t="s">
        <v>11</v>
      </c>
      <c r="J57" s="67" t="s">
        <v>12</v>
      </c>
      <c r="K57" s="67" t="s">
        <v>14</v>
      </c>
      <c r="L57" s="66" t="s">
        <v>9</v>
      </c>
      <c r="M57" s="66" t="s">
        <v>10</v>
      </c>
      <c r="N57" s="197"/>
    </row>
    <row r="58" spans="1:14">
      <c r="A58" s="71"/>
      <c r="B58" s="218" t="s">
        <v>254</v>
      </c>
      <c r="C58" s="248"/>
      <c r="D58" s="248"/>
      <c r="E58" s="248"/>
      <c r="F58" s="248"/>
      <c r="G58" s="248"/>
      <c r="H58" s="248"/>
      <c r="I58" s="248"/>
      <c r="J58" s="248"/>
      <c r="K58" s="248"/>
      <c r="L58" s="248"/>
      <c r="M58" s="248"/>
      <c r="N58" s="219"/>
    </row>
    <row r="59" spans="1:14">
      <c r="A59" s="7"/>
      <c r="B59" s="39" t="s">
        <v>116</v>
      </c>
      <c r="C59" s="39" t="s">
        <v>117</v>
      </c>
      <c r="D59" s="85">
        <v>1200</v>
      </c>
      <c r="E59" s="85">
        <v>907</v>
      </c>
      <c r="F59" s="85">
        <v>6049</v>
      </c>
      <c r="G59" s="85">
        <v>16</v>
      </c>
      <c r="H59" s="86" t="s">
        <v>46</v>
      </c>
      <c r="I59" s="86" t="s">
        <v>46</v>
      </c>
      <c r="J59" s="86" t="s">
        <v>46</v>
      </c>
      <c r="K59" s="85">
        <v>7723100</v>
      </c>
      <c r="L59" s="85">
        <v>1500000</v>
      </c>
      <c r="M59" s="40">
        <f>SUM(K59:L59)</f>
        <v>9223100</v>
      </c>
      <c r="N59" s="13" t="s">
        <v>137</v>
      </c>
    </row>
    <row r="60" spans="1:14" ht="39">
      <c r="A60" s="7"/>
      <c r="B60" s="39" t="s">
        <v>118</v>
      </c>
      <c r="C60" s="39" t="s">
        <v>40</v>
      </c>
      <c r="D60" s="85">
        <v>2259</v>
      </c>
      <c r="E60" s="85">
        <v>2842</v>
      </c>
      <c r="F60" s="85">
        <v>18656</v>
      </c>
      <c r="G60" s="85">
        <v>18</v>
      </c>
      <c r="H60" s="86" t="s">
        <v>46</v>
      </c>
      <c r="I60" s="86" t="s">
        <v>46</v>
      </c>
      <c r="J60" s="86" t="s">
        <v>46</v>
      </c>
      <c r="K60" s="85">
        <v>23169300</v>
      </c>
      <c r="L60" s="85">
        <v>1800000</v>
      </c>
      <c r="M60" s="40">
        <f>SUM(K60:L60)</f>
        <v>24969300</v>
      </c>
      <c r="N60" s="11" t="s">
        <v>119</v>
      </c>
    </row>
    <row r="61" spans="1:14">
      <c r="A61" s="45"/>
      <c r="B61" s="99" t="s">
        <v>120</v>
      </c>
      <c r="C61" s="99" t="s">
        <v>41</v>
      </c>
      <c r="D61" s="100">
        <v>907</v>
      </c>
      <c r="E61" s="100">
        <v>2569</v>
      </c>
      <c r="F61" s="100">
        <v>12737</v>
      </c>
      <c r="G61" s="100">
        <v>1</v>
      </c>
      <c r="H61" s="101" t="s">
        <v>46</v>
      </c>
      <c r="I61" s="101" t="s">
        <v>46</v>
      </c>
      <c r="J61" s="101" t="s">
        <v>46</v>
      </c>
      <c r="K61" s="100">
        <v>5516500</v>
      </c>
      <c r="L61" s="100">
        <v>100000</v>
      </c>
      <c r="M61" s="40">
        <f>SUM(K61:L61)</f>
        <v>5616500</v>
      </c>
      <c r="N61" s="36" t="s">
        <v>138</v>
      </c>
    </row>
    <row r="62" spans="1:14">
      <c r="A62" s="7"/>
      <c r="B62" s="39" t="s">
        <v>121</v>
      </c>
      <c r="C62" s="99" t="s">
        <v>41</v>
      </c>
      <c r="D62" s="85">
        <v>503</v>
      </c>
      <c r="E62" s="85">
        <v>1029</v>
      </c>
      <c r="F62" s="85">
        <v>19176</v>
      </c>
      <c r="G62" s="85">
        <v>13</v>
      </c>
      <c r="H62" s="86" t="s">
        <v>46</v>
      </c>
      <c r="I62" s="86" t="s">
        <v>46</v>
      </c>
      <c r="J62" s="86" t="s">
        <v>46</v>
      </c>
      <c r="K62" s="85">
        <v>6619800</v>
      </c>
      <c r="L62" s="85">
        <v>1300000</v>
      </c>
      <c r="M62" s="40">
        <f>SUM(K62:L62)</f>
        <v>7919800</v>
      </c>
      <c r="N62" s="13" t="s">
        <v>139</v>
      </c>
    </row>
    <row r="63" spans="1:14" ht="38.25">
      <c r="A63" s="7"/>
      <c r="B63" s="39" t="s">
        <v>122</v>
      </c>
      <c r="C63" s="39" t="s">
        <v>41</v>
      </c>
      <c r="D63" s="85">
        <v>681</v>
      </c>
      <c r="E63" s="85">
        <v>392</v>
      </c>
      <c r="F63" s="85">
        <v>1648</v>
      </c>
      <c r="G63" s="86" t="s">
        <v>46</v>
      </c>
      <c r="H63" s="86" t="s">
        <v>46</v>
      </c>
      <c r="I63" s="86" t="s">
        <v>46</v>
      </c>
      <c r="J63" s="86" t="s">
        <v>46</v>
      </c>
      <c r="K63" s="85">
        <v>2405194</v>
      </c>
      <c r="L63" s="86" t="s">
        <v>46</v>
      </c>
      <c r="M63" s="40">
        <f>SUM(K63:L63)</f>
        <v>2405194</v>
      </c>
      <c r="N63" s="11" t="s">
        <v>123</v>
      </c>
    </row>
    <row r="64" spans="1:14">
      <c r="A64" s="7"/>
      <c r="B64" s="39" t="s">
        <v>124</v>
      </c>
      <c r="C64" s="99" t="s">
        <v>41</v>
      </c>
      <c r="D64" s="100">
        <v>1245</v>
      </c>
      <c r="E64" s="100">
        <v>1461</v>
      </c>
      <c r="F64" s="100">
        <v>6949</v>
      </c>
      <c r="G64" s="101" t="s">
        <v>46</v>
      </c>
      <c r="H64" s="101" t="s">
        <v>46</v>
      </c>
      <c r="I64" s="101" t="s">
        <v>46</v>
      </c>
      <c r="J64" s="101" t="s">
        <v>46</v>
      </c>
      <c r="K64" s="101" t="s">
        <v>46</v>
      </c>
      <c r="L64" s="101" t="s">
        <v>46</v>
      </c>
      <c r="M64" s="54"/>
      <c r="N64" s="12"/>
    </row>
    <row r="65" spans="1:14" ht="58.5">
      <c r="A65" s="4"/>
      <c r="B65" s="102" t="s">
        <v>126</v>
      </c>
      <c r="C65" s="99" t="s">
        <v>41</v>
      </c>
      <c r="D65" s="100">
        <v>818</v>
      </c>
      <c r="E65" s="100">
        <v>2566</v>
      </c>
      <c r="F65" s="100">
        <v>11342</v>
      </c>
      <c r="G65" s="100">
        <v>1</v>
      </c>
      <c r="H65" s="101" t="s">
        <v>46</v>
      </c>
      <c r="I65" s="101" t="s">
        <v>46</v>
      </c>
      <c r="J65" s="101" t="s">
        <v>46</v>
      </c>
      <c r="K65" s="100">
        <v>3309900</v>
      </c>
      <c r="L65" s="100">
        <v>100000</v>
      </c>
      <c r="M65" s="40">
        <f>SUM(K65:L65)</f>
        <v>3409900</v>
      </c>
      <c r="N65" s="13" t="s">
        <v>140</v>
      </c>
    </row>
    <row r="66" spans="1:14" ht="27">
      <c r="A66" s="7"/>
      <c r="B66" s="39" t="s">
        <v>127</v>
      </c>
      <c r="C66" s="39" t="s">
        <v>41</v>
      </c>
      <c r="D66" s="85">
        <v>504</v>
      </c>
      <c r="E66" s="85">
        <v>811</v>
      </c>
      <c r="F66" s="85">
        <v>2579</v>
      </c>
      <c r="G66" s="85">
        <v>1</v>
      </c>
      <c r="H66" s="86" t="s">
        <v>46</v>
      </c>
      <c r="I66" s="86" t="s">
        <v>46</v>
      </c>
      <c r="J66" s="86" t="s">
        <v>46</v>
      </c>
      <c r="K66" s="85">
        <v>10917200</v>
      </c>
      <c r="L66" s="85">
        <v>100000</v>
      </c>
      <c r="M66" s="40">
        <f>SUM(K66:L66)</f>
        <v>11017200</v>
      </c>
      <c r="N66" s="13" t="s">
        <v>128</v>
      </c>
    </row>
    <row r="67" spans="1:14" ht="27">
      <c r="A67" s="7"/>
      <c r="B67" s="39" t="s">
        <v>129</v>
      </c>
      <c r="C67" s="39" t="s">
        <v>41</v>
      </c>
      <c r="D67" s="85">
        <v>662</v>
      </c>
      <c r="E67" s="85">
        <v>3024</v>
      </c>
      <c r="F67" s="85">
        <v>13083</v>
      </c>
      <c r="G67" s="85">
        <v>3</v>
      </c>
      <c r="H67" s="86" t="s">
        <v>46</v>
      </c>
      <c r="I67" s="86" t="s">
        <v>46</v>
      </c>
      <c r="J67" s="86" t="s">
        <v>46</v>
      </c>
      <c r="K67" s="85">
        <v>7432800</v>
      </c>
      <c r="L67" s="85">
        <v>300000</v>
      </c>
      <c r="M67" s="40">
        <v>7732800</v>
      </c>
      <c r="N67" s="13" t="s">
        <v>141</v>
      </c>
    </row>
    <row r="68" spans="1:14" ht="39">
      <c r="A68" s="7"/>
      <c r="B68" s="39" t="s">
        <v>130</v>
      </c>
      <c r="C68" s="91" t="s">
        <v>44</v>
      </c>
      <c r="D68" s="85">
        <v>1631</v>
      </c>
      <c r="E68" s="85">
        <v>1066</v>
      </c>
      <c r="F68" s="85">
        <v>5350</v>
      </c>
      <c r="G68" s="85">
        <v>3</v>
      </c>
      <c r="H68" s="86" t="s">
        <v>46</v>
      </c>
      <c r="I68" s="86" t="s">
        <v>46</v>
      </c>
      <c r="J68" s="86" t="s">
        <v>46</v>
      </c>
      <c r="K68" s="85">
        <v>3309900</v>
      </c>
      <c r="L68" s="85">
        <v>300000</v>
      </c>
      <c r="M68" s="40">
        <f>SUM(K68:L68)</f>
        <v>3609900</v>
      </c>
      <c r="N68" s="13" t="s">
        <v>142</v>
      </c>
    </row>
    <row r="69" spans="1:14">
      <c r="A69" s="7"/>
      <c r="B69" s="39" t="s">
        <v>131</v>
      </c>
      <c r="C69" s="91" t="s">
        <v>44</v>
      </c>
      <c r="D69" s="86" t="s">
        <v>46</v>
      </c>
      <c r="E69" s="85">
        <v>61</v>
      </c>
      <c r="F69" s="85">
        <v>244</v>
      </c>
      <c r="G69" s="97" t="s">
        <v>46</v>
      </c>
      <c r="H69" s="97" t="s">
        <v>46</v>
      </c>
      <c r="I69" s="97" t="s">
        <v>46</v>
      </c>
      <c r="J69" s="86" t="s">
        <v>46</v>
      </c>
      <c r="K69" s="97" t="s">
        <v>46</v>
      </c>
      <c r="L69" s="97" t="s">
        <v>46</v>
      </c>
      <c r="M69" s="46" t="s">
        <v>46</v>
      </c>
      <c r="N69" s="12"/>
    </row>
    <row r="70" spans="1:14">
      <c r="A70" s="28"/>
      <c r="B70" s="39" t="s">
        <v>132</v>
      </c>
      <c r="C70" s="91" t="s">
        <v>44</v>
      </c>
      <c r="D70" s="85">
        <v>9</v>
      </c>
      <c r="E70" s="86" t="s">
        <v>46</v>
      </c>
      <c r="F70" s="86" t="s">
        <v>46</v>
      </c>
      <c r="G70" s="86" t="s">
        <v>46</v>
      </c>
      <c r="H70" s="86" t="s">
        <v>46</v>
      </c>
      <c r="I70" s="86" t="s">
        <v>46</v>
      </c>
      <c r="J70" s="86" t="s">
        <v>46</v>
      </c>
      <c r="K70" s="86" t="s">
        <v>46</v>
      </c>
      <c r="L70" s="86" t="s">
        <v>46</v>
      </c>
      <c r="M70" s="46" t="s">
        <v>46</v>
      </c>
      <c r="N70" s="4"/>
    </row>
    <row r="71" spans="1:14">
      <c r="A71" s="4"/>
      <c r="B71" s="39" t="s">
        <v>133</v>
      </c>
      <c r="C71" s="91" t="s">
        <v>44</v>
      </c>
      <c r="D71" s="85">
        <v>12</v>
      </c>
      <c r="E71" s="86" t="s">
        <v>46</v>
      </c>
      <c r="F71" s="85">
        <v>52</v>
      </c>
      <c r="G71" s="86" t="s">
        <v>46</v>
      </c>
      <c r="H71" s="86" t="s">
        <v>46</v>
      </c>
      <c r="I71" s="86" t="s">
        <v>46</v>
      </c>
      <c r="J71" s="86" t="s">
        <v>46</v>
      </c>
      <c r="K71" s="86" t="s">
        <v>46</v>
      </c>
      <c r="L71" s="86" t="s">
        <v>46</v>
      </c>
      <c r="M71" s="47" t="s">
        <v>46</v>
      </c>
      <c r="N71" s="48"/>
    </row>
    <row r="72" spans="1:14">
      <c r="A72" s="4"/>
      <c r="B72" s="39" t="s">
        <v>134</v>
      </c>
      <c r="C72" s="91" t="s">
        <v>44</v>
      </c>
      <c r="D72" s="85">
        <v>10</v>
      </c>
      <c r="E72" s="86" t="s">
        <v>46</v>
      </c>
      <c r="F72" s="85">
        <v>47</v>
      </c>
      <c r="G72" s="86"/>
      <c r="H72" s="86" t="s">
        <v>46</v>
      </c>
      <c r="I72" s="86" t="s">
        <v>46</v>
      </c>
      <c r="J72" s="86" t="s">
        <v>46</v>
      </c>
      <c r="K72" s="86" t="s">
        <v>46</v>
      </c>
      <c r="L72" s="86" t="s">
        <v>46</v>
      </c>
      <c r="M72" s="47" t="s">
        <v>46</v>
      </c>
      <c r="N72" s="4"/>
    </row>
    <row r="73" spans="1:14">
      <c r="A73" s="4"/>
      <c r="B73" s="39" t="s">
        <v>135</v>
      </c>
      <c r="C73" s="91" t="s">
        <v>44</v>
      </c>
      <c r="D73" s="85">
        <v>29</v>
      </c>
      <c r="E73" s="86" t="s">
        <v>46</v>
      </c>
      <c r="F73" s="85">
        <v>114</v>
      </c>
      <c r="G73" s="86" t="s">
        <v>46</v>
      </c>
      <c r="H73" s="86" t="s">
        <v>46</v>
      </c>
      <c r="I73" s="86" t="s">
        <v>46</v>
      </c>
      <c r="J73" s="86" t="s">
        <v>46</v>
      </c>
      <c r="K73" s="86" t="s">
        <v>46</v>
      </c>
      <c r="L73" s="86" t="s">
        <v>46</v>
      </c>
      <c r="M73" s="47" t="s">
        <v>46</v>
      </c>
      <c r="N73" s="4"/>
    </row>
    <row r="74" spans="1:14">
      <c r="A74" s="5"/>
      <c r="B74" s="39" t="s">
        <v>136</v>
      </c>
      <c r="C74" s="91" t="s">
        <v>44</v>
      </c>
      <c r="D74" s="85">
        <v>13</v>
      </c>
      <c r="E74" s="86" t="s">
        <v>46</v>
      </c>
      <c r="F74" s="86" t="s">
        <v>46</v>
      </c>
      <c r="G74" s="86" t="s">
        <v>46</v>
      </c>
      <c r="H74" s="86" t="s">
        <v>46</v>
      </c>
      <c r="I74" s="86" t="s">
        <v>46</v>
      </c>
      <c r="J74" s="86" t="s">
        <v>46</v>
      </c>
      <c r="K74" s="86" t="s">
        <v>46</v>
      </c>
      <c r="L74" s="86" t="s">
        <v>46</v>
      </c>
      <c r="M74" s="47" t="s">
        <v>46</v>
      </c>
      <c r="N74" s="4"/>
    </row>
    <row r="75" spans="1:14" ht="39">
      <c r="A75" s="4"/>
      <c r="B75" s="202" t="s">
        <v>47</v>
      </c>
      <c r="C75" s="203"/>
      <c r="D75" s="96">
        <f>SUM(D59:D74)</f>
        <v>10483</v>
      </c>
      <c r="E75" s="96">
        <f>SUM(E59:E74)</f>
        <v>16728</v>
      </c>
      <c r="F75" s="96">
        <f>SUM(F59:F74)</f>
        <v>98026</v>
      </c>
      <c r="G75" s="96">
        <f>SUM(G59:G74)</f>
        <v>56</v>
      </c>
      <c r="H75" s="97" t="s">
        <v>46</v>
      </c>
      <c r="I75" s="97" t="s">
        <v>46</v>
      </c>
      <c r="J75" s="97" t="s">
        <v>46</v>
      </c>
      <c r="K75" s="96">
        <f>SUM(K59:K74)</f>
        <v>70403694</v>
      </c>
      <c r="L75" s="96">
        <f>SUM(L59:L74)</f>
        <v>5500000</v>
      </c>
      <c r="M75" s="49">
        <f>SUM(M59:M74)</f>
        <v>75903694</v>
      </c>
      <c r="N75" s="8"/>
    </row>
    <row r="76" spans="1:14">
      <c r="A76" s="5">
        <v>7</v>
      </c>
      <c r="B76" s="245" t="s">
        <v>143</v>
      </c>
      <c r="C76" s="246"/>
      <c r="D76" s="246"/>
      <c r="E76" s="246"/>
      <c r="F76" s="246"/>
      <c r="G76" s="246"/>
      <c r="H76" s="246"/>
      <c r="I76" s="246"/>
      <c r="J76" s="246"/>
      <c r="K76" s="246"/>
      <c r="L76" s="246"/>
      <c r="M76" s="246"/>
      <c r="N76" s="247"/>
    </row>
    <row r="77" spans="1:14">
      <c r="A77" s="4"/>
      <c r="B77" s="39" t="s">
        <v>144</v>
      </c>
      <c r="C77" s="39" t="s">
        <v>103</v>
      </c>
      <c r="D77" s="86" t="s">
        <v>46</v>
      </c>
      <c r="E77" s="85">
        <v>154</v>
      </c>
      <c r="F77" s="85">
        <v>775</v>
      </c>
      <c r="G77" s="86" t="s">
        <v>46</v>
      </c>
      <c r="H77" s="85">
        <v>135000</v>
      </c>
      <c r="I77" s="85">
        <v>2147580</v>
      </c>
      <c r="J77" s="86" t="s">
        <v>46</v>
      </c>
      <c r="K77" s="86" t="s">
        <v>46</v>
      </c>
      <c r="L77" s="86" t="s">
        <v>46</v>
      </c>
      <c r="M77" s="40">
        <f>SUM(H77:L77)</f>
        <v>2282580</v>
      </c>
      <c r="N77" s="12" t="s">
        <v>50</v>
      </c>
    </row>
    <row r="78" spans="1:14">
      <c r="A78" s="4"/>
      <c r="B78" s="39" t="s">
        <v>145</v>
      </c>
      <c r="C78" s="39" t="s">
        <v>103</v>
      </c>
      <c r="D78" s="86" t="s">
        <v>46</v>
      </c>
      <c r="E78" s="85">
        <v>23</v>
      </c>
      <c r="F78" s="85">
        <v>106</v>
      </c>
      <c r="G78" s="86" t="s">
        <v>46</v>
      </c>
      <c r="H78" s="86" t="s">
        <v>46</v>
      </c>
      <c r="I78" s="85">
        <v>224070</v>
      </c>
      <c r="J78" s="86" t="s">
        <v>46</v>
      </c>
      <c r="K78" s="86" t="s">
        <v>46</v>
      </c>
      <c r="L78" s="86" t="s">
        <v>46</v>
      </c>
      <c r="M78" s="40">
        <f>SUM(I78:L78)</f>
        <v>224070</v>
      </c>
      <c r="N78" s="12" t="s">
        <v>50</v>
      </c>
    </row>
    <row r="79" spans="1:14">
      <c r="A79" s="5"/>
      <c r="B79" s="39" t="s">
        <v>146</v>
      </c>
      <c r="C79" s="39" t="s">
        <v>103</v>
      </c>
      <c r="D79" s="86" t="s">
        <v>46</v>
      </c>
      <c r="E79" s="85">
        <v>1222</v>
      </c>
      <c r="F79" s="85">
        <v>6444</v>
      </c>
      <c r="G79" s="86" t="s">
        <v>46</v>
      </c>
      <c r="H79" s="85">
        <v>6389400</v>
      </c>
      <c r="I79" s="85">
        <v>4921800</v>
      </c>
      <c r="J79" s="86" t="s">
        <v>46</v>
      </c>
      <c r="K79" s="86" t="s">
        <v>46</v>
      </c>
      <c r="L79" s="86" t="s">
        <v>46</v>
      </c>
      <c r="M79" s="40">
        <f>SUM(H79:L79)</f>
        <v>11311200</v>
      </c>
      <c r="N79" s="12" t="s">
        <v>50</v>
      </c>
    </row>
    <row r="80" spans="1:14">
      <c r="A80" s="4"/>
      <c r="B80" s="37" t="s">
        <v>47</v>
      </c>
      <c r="C80" s="32"/>
      <c r="D80" s="32" t="s">
        <v>46</v>
      </c>
      <c r="E80" s="33">
        <f>SUM(E77:E79)</f>
        <v>1399</v>
      </c>
      <c r="F80" s="33">
        <f>SUM(F77:F79)</f>
        <v>7325</v>
      </c>
      <c r="G80" s="32"/>
      <c r="H80" s="33">
        <f>SUM(H77:H79)</f>
        <v>6524400</v>
      </c>
      <c r="I80" s="33">
        <f>SUM(I77:I79)</f>
        <v>7293450</v>
      </c>
      <c r="J80" s="32" t="s">
        <v>46</v>
      </c>
      <c r="K80" s="32" t="s">
        <v>46</v>
      </c>
      <c r="L80" s="32" t="s">
        <v>46</v>
      </c>
      <c r="M80" s="14">
        <f>SUM(M77:M79)</f>
        <v>13817850</v>
      </c>
      <c r="N80" s="82"/>
    </row>
    <row r="81" spans="1:14">
      <c r="A81" s="5">
        <v>8</v>
      </c>
      <c r="B81" s="245" t="s">
        <v>147</v>
      </c>
      <c r="C81" s="246"/>
      <c r="D81" s="246"/>
      <c r="E81" s="246"/>
      <c r="F81" s="246"/>
      <c r="G81" s="246"/>
      <c r="H81" s="246"/>
      <c r="I81" s="246"/>
      <c r="J81" s="246"/>
      <c r="K81" s="246"/>
      <c r="L81" s="246"/>
      <c r="M81" s="224"/>
      <c r="N81" s="247"/>
    </row>
    <row r="82" spans="1:14">
      <c r="A82" s="4"/>
      <c r="B82" s="39" t="s">
        <v>148</v>
      </c>
      <c r="C82" s="39" t="s">
        <v>41</v>
      </c>
      <c r="D82" s="86" t="s">
        <v>46</v>
      </c>
      <c r="E82" s="85">
        <v>330</v>
      </c>
      <c r="F82" s="85">
        <v>1520</v>
      </c>
      <c r="G82" s="86" t="s">
        <v>46</v>
      </c>
      <c r="H82" s="86" t="s">
        <v>46</v>
      </c>
      <c r="I82" s="85">
        <v>927360</v>
      </c>
      <c r="J82" s="86" t="s">
        <v>46</v>
      </c>
      <c r="K82" s="85">
        <v>1999980</v>
      </c>
      <c r="L82" s="86" t="s">
        <v>46</v>
      </c>
      <c r="M82" s="40">
        <f>SUM(I82:L82)</f>
        <v>2927340</v>
      </c>
      <c r="N82" s="8" t="s">
        <v>50</v>
      </c>
    </row>
    <row r="83" spans="1:14">
      <c r="A83" s="4"/>
      <c r="B83" s="99" t="s">
        <v>149</v>
      </c>
      <c r="C83" s="99" t="s">
        <v>41</v>
      </c>
      <c r="D83" s="101" t="s">
        <v>46</v>
      </c>
      <c r="E83" s="100">
        <v>1086</v>
      </c>
      <c r="F83" s="100">
        <v>4673</v>
      </c>
      <c r="G83" s="101" t="s">
        <v>46</v>
      </c>
      <c r="H83" s="101" t="s">
        <v>46</v>
      </c>
      <c r="I83" s="100">
        <v>2616880</v>
      </c>
      <c r="J83" s="101" t="s">
        <v>46</v>
      </c>
      <c r="K83" s="100">
        <v>349590</v>
      </c>
      <c r="L83" s="101" t="s">
        <v>46</v>
      </c>
      <c r="M83" s="40">
        <f>SUM(I83:L83)</f>
        <v>2966470</v>
      </c>
      <c r="N83" s="8" t="s">
        <v>50</v>
      </c>
    </row>
    <row r="84" spans="1:14">
      <c r="A84" s="249">
        <v>4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0"/>
      <c r="L84" s="210"/>
      <c r="M84" s="210"/>
      <c r="N84" s="211"/>
    </row>
    <row r="85" spans="1:14">
      <c r="A85" s="195" t="s">
        <v>1</v>
      </c>
      <c r="B85" s="195" t="s">
        <v>2</v>
      </c>
      <c r="C85" s="195" t="s">
        <v>48</v>
      </c>
      <c r="D85" s="195" t="s">
        <v>3</v>
      </c>
      <c r="E85" s="195"/>
      <c r="F85" s="195" t="s">
        <v>4</v>
      </c>
      <c r="G85" s="195" t="s">
        <v>49</v>
      </c>
      <c r="H85" s="195" t="s">
        <v>5</v>
      </c>
      <c r="I85" s="195"/>
      <c r="J85" s="195"/>
      <c r="K85" s="195"/>
      <c r="L85" s="195"/>
      <c r="M85" s="195"/>
      <c r="N85" s="196" t="s">
        <v>6</v>
      </c>
    </row>
    <row r="86" spans="1:14" ht="78">
      <c r="A86" s="195"/>
      <c r="B86" s="195"/>
      <c r="C86" s="195"/>
      <c r="D86" s="66" t="s">
        <v>13</v>
      </c>
      <c r="E86" s="66" t="s">
        <v>7</v>
      </c>
      <c r="F86" s="195"/>
      <c r="G86" s="195"/>
      <c r="H86" s="66" t="s">
        <v>8</v>
      </c>
      <c r="I86" s="67" t="s">
        <v>11</v>
      </c>
      <c r="J86" s="67" t="s">
        <v>12</v>
      </c>
      <c r="K86" s="67" t="s">
        <v>14</v>
      </c>
      <c r="L86" s="66" t="s">
        <v>9</v>
      </c>
      <c r="M86" s="66" t="s">
        <v>10</v>
      </c>
      <c r="N86" s="197"/>
    </row>
    <row r="87" spans="1:14">
      <c r="A87" s="4"/>
      <c r="B87" s="39" t="s">
        <v>150</v>
      </c>
      <c r="C87" s="39" t="s">
        <v>42</v>
      </c>
      <c r="D87" s="86" t="s">
        <v>46</v>
      </c>
      <c r="E87" s="85">
        <v>99</v>
      </c>
      <c r="F87" s="85">
        <v>439</v>
      </c>
      <c r="G87" s="86" t="s">
        <v>46</v>
      </c>
      <c r="H87" s="86" t="s">
        <v>46</v>
      </c>
      <c r="I87" s="85">
        <v>613760</v>
      </c>
      <c r="J87" s="86" t="s">
        <v>46</v>
      </c>
      <c r="K87" s="86" t="s">
        <v>46</v>
      </c>
      <c r="L87" s="86" t="s">
        <v>46</v>
      </c>
      <c r="M87" s="40">
        <f>SUM(I87:L87)</f>
        <v>613760</v>
      </c>
      <c r="N87" s="8" t="s">
        <v>50</v>
      </c>
    </row>
    <row r="88" spans="1:14">
      <c r="A88" s="4"/>
      <c r="B88" s="37" t="s">
        <v>47</v>
      </c>
      <c r="C88" s="32"/>
      <c r="D88" s="32" t="s">
        <v>46</v>
      </c>
      <c r="E88" s="33">
        <f>SUM(E82:E87)</f>
        <v>1515</v>
      </c>
      <c r="F88" s="33">
        <f>SUM(F82:F87)</f>
        <v>6632</v>
      </c>
      <c r="G88" s="32" t="s">
        <v>46</v>
      </c>
      <c r="H88" s="32" t="s">
        <v>46</v>
      </c>
      <c r="I88" s="33">
        <f>SUM(I82:I87)</f>
        <v>4158000</v>
      </c>
      <c r="J88" s="32" t="s">
        <v>46</v>
      </c>
      <c r="K88" s="33">
        <f>SUM(K82:K87)</f>
        <v>2349570</v>
      </c>
      <c r="L88" s="32"/>
      <c r="M88" s="14">
        <f>SUM(I88:L88)</f>
        <v>6507570</v>
      </c>
      <c r="N88" s="32"/>
    </row>
    <row r="89" spans="1:14">
      <c r="A89" s="5">
        <v>9</v>
      </c>
      <c r="B89" s="204" t="s">
        <v>151</v>
      </c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05"/>
    </row>
    <row r="90" spans="1:14">
      <c r="A90" s="4"/>
      <c r="B90" s="39" t="s">
        <v>152</v>
      </c>
      <c r="C90" s="39" t="s">
        <v>41</v>
      </c>
      <c r="D90" s="86" t="s">
        <v>46</v>
      </c>
      <c r="E90" s="85">
        <v>1091</v>
      </c>
      <c r="F90" s="85">
        <v>4389</v>
      </c>
      <c r="G90" s="86" t="s">
        <v>46</v>
      </c>
      <c r="H90" s="86" t="s">
        <v>46</v>
      </c>
      <c r="I90" s="86" t="s">
        <v>46</v>
      </c>
      <c r="J90" s="86" t="s">
        <v>46</v>
      </c>
      <c r="K90" s="85">
        <v>4065000</v>
      </c>
      <c r="L90" s="86" t="s">
        <v>46</v>
      </c>
      <c r="M90" s="68">
        <f>SUM(K90:L90)</f>
        <v>4065000</v>
      </c>
      <c r="N90" s="13"/>
    </row>
    <row r="91" spans="1:14">
      <c r="A91" s="4"/>
      <c r="B91" s="39" t="s">
        <v>153</v>
      </c>
      <c r="C91" s="39" t="s">
        <v>103</v>
      </c>
      <c r="D91" s="86" t="s">
        <v>46</v>
      </c>
      <c r="E91" s="85">
        <v>68</v>
      </c>
      <c r="F91" s="85">
        <v>309</v>
      </c>
      <c r="G91" s="86" t="s">
        <v>46</v>
      </c>
      <c r="H91" s="86" t="s">
        <v>46</v>
      </c>
      <c r="I91" s="86" t="s">
        <v>46</v>
      </c>
      <c r="J91" s="86" t="s">
        <v>46</v>
      </c>
      <c r="K91" s="85">
        <v>609750</v>
      </c>
      <c r="L91" s="86" t="s">
        <v>46</v>
      </c>
      <c r="M91" s="68">
        <f t="shared" ref="M91:M96" si="0">SUM(K91:L91)</f>
        <v>609750</v>
      </c>
      <c r="N91" s="13"/>
    </row>
    <row r="92" spans="1:14" ht="39">
      <c r="A92" s="4"/>
      <c r="B92" s="39" t="s">
        <v>154</v>
      </c>
      <c r="C92" s="39" t="s">
        <v>103</v>
      </c>
      <c r="D92" s="85">
        <v>1</v>
      </c>
      <c r="E92" s="85">
        <v>1651</v>
      </c>
      <c r="F92" s="85">
        <v>5932</v>
      </c>
      <c r="G92" s="86" t="s">
        <v>46</v>
      </c>
      <c r="H92" s="86" t="s">
        <v>46</v>
      </c>
      <c r="I92" s="86" t="s">
        <v>46</v>
      </c>
      <c r="J92" s="86" t="s">
        <v>46</v>
      </c>
      <c r="K92" s="85">
        <v>813000</v>
      </c>
      <c r="L92" s="86" t="s">
        <v>46</v>
      </c>
      <c r="M92" s="68">
        <f t="shared" si="0"/>
        <v>813000</v>
      </c>
      <c r="N92" s="13"/>
    </row>
    <row r="93" spans="1:14">
      <c r="A93" s="4"/>
      <c r="B93" s="39" t="s">
        <v>155</v>
      </c>
      <c r="C93" s="39" t="s">
        <v>41</v>
      </c>
      <c r="D93" s="86" t="s">
        <v>46</v>
      </c>
      <c r="E93" s="85">
        <v>9949</v>
      </c>
      <c r="F93" s="85">
        <v>38516</v>
      </c>
      <c r="G93" s="86" t="s">
        <v>46</v>
      </c>
      <c r="H93" s="86" t="s">
        <v>46</v>
      </c>
      <c r="I93" s="86" t="s">
        <v>46</v>
      </c>
      <c r="J93" s="86" t="s">
        <v>46</v>
      </c>
      <c r="K93" s="85">
        <v>1772340</v>
      </c>
      <c r="L93" s="86" t="s">
        <v>46</v>
      </c>
      <c r="M93" s="68">
        <f t="shared" si="0"/>
        <v>1772340</v>
      </c>
      <c r="N93" s="13"/>
    </row>
    <row r="94" spans="1:14">
      <c r="A94" s="4"/>
      <c r="B94" s="39" t="s">
        <v>156</v>
      </c>
      <c r="C94" s="39" t="s">
        <v>41</v>
      </c>
      <c r="D94" s="85">
        <v>9</v>
      </c>
      <c r="E94" s="85">
        <v>6048</v>
      </c>
      <c r="F94" s="85">
        <v>23654</v>
      </c>
      <c r="G94" s="86" t="s">
        <v>46</v>
      </c>
      <c r="H94" s="86" t="s">
        <v>46</v>
      </c>
      <c r="I94" s="86" t="s">
        <v>46</v>
      </c>
      <c r="J94" s="86" t="s">
        <v>46</v>
      </c>
      <c r="K94" s="85">
        <v>1008120</v>
      </c>
      <c r="L94" s="86" t="s">
        <v>46</v>
      </c>
      <c r="M94" s="68">
        <f t="shared" si="0"/>
        <v>1008120</v>
      </c>
      <c r="N94" s="13"/>
    </row>
    <row r="95" spans="1:14">
      <c r="A95" s="4"/>
      <c r="B95" s="39" t="s">
        <v>157</v>
      </c>
      <c r="C95" s="91" t="s">
        <v>43</v>
      </c>
      <c r="D95" s="86" t="s">
        <v>46</v>
      </c>
      <c r="E95" s="85">
        <v>1069</v>
      </c>
      <c r="F95" s="85">
        <v>4772</v>
      </c>
      <c r="G95" s="85">
        <v>1</v>
      </c>
      <c r="H95" s="86" t="s">
        <v>46</v>
      </c>
      <c r="I95" s="86" t="s">
        <v>46</v>
      </c>
      <c r="J95" s="86" t="s">
        <v>46</v>
      </c>
      <c r="K95" s="85">
        <v>1439010</v>
      </c>
      <c r="L95" s="86" t="s">
        <v>46</v>
      </c>
      <c r="M95" s="68">
        <f t="shared" si="0"/>
        <v>1439010</v>
      </c>
      <c r="N95" s="13"/>
    </row>
    <row r="96" spans="1:14">
      <c r="A96" s="4"/>
      <c r="B96" s="39" t="s">
        <v>158</v>
      </c>
      <c r="C96" s="91" t="s">
        <v>43</v>
      </c>
      <c r="D96" s="85">
        <v>103</v>
      </c>
      <c r="E96" s="85">
        <v>4795</v>
      </c>
      <c r="F96" s="85">
        <v>18271</v>
      </c>
      <c r="G96" s="85">
        <v>1</v>
      </c>
      <c r="H96" s="86" t="s">
        <v>46</v>
      </c>
      <c r="I96" s="86" t="s">
        <v>46</v>
      </c>
      <c r="J96" s="86" t="s">
        <v>46</v>
      </c>
      <c r="K96" s="85">
        <v>4332000</v>
      </c>
      <c r="L96" s="86" t="s">
        <v>46</v>
      </c>
      <c r="M96" s="68">
        <f t="shared" si="0"/>
        <v>4332000</v>
      </c>
      <c r="N96" s="13"/>
    </row>
    <row r="97" spans="1:14">
      <c r="A97" s="4"/>
      <c r="B97" s="39" t="s">
        <v>159</v>
      </c>
      <c r="C97" s="91" t="s">
        <v>160</v>
      </c>
      <c r="D97" s="86" t="s">
        <v>46</v>
      </c>
      <c r="E97" s="85">
        <v>108</v>
      </c>
      <c r="F97" s="85">
        <v>456</v>
      </c>
      <c r="G97" s="86" t="s">
        <v>46</v>
      </c>
      <c r="H97" s="86" t="s">
        <v>46</v>
      </c>
      <c r="I97" s="86" t="s">
        <v>46</v>
      </c>
      <c r="J97" s="86" t="s">
        <v>46</v>
      </c>
      <c r="K97" s="86" t="s">
        <v>46</v>
      </c>
      <c r="L97" s="86" t="s">
        <v>46</v>
      </c>
      <c r="M97" s="103" t="s">
        <v>46</v>
      </c>
      <c r="N97" s="13"/>
    </row>
    <row r="98" spans="1:14">
      <c r="A98" s="4"/>
      <c r="B98" s="39" t="s">
        <v>161</v>
      </c>
      <c r="C98" s="91" t="s">
        <v>160</v>
      </c>
      <c r="D98" s="86" t="s">
        <v>46</v>
      </c>
      <c r="E98" s="88">
        <v>792</v>
      </c>
      <c r="F98" s="88">
        <v>3857</v>
      </c>
      <c r="G98" s="89" t="s">
        <v>46</v>
      </c>
      <c r="H98" s="89" t="s">
        <v>46</v>
      </c>
      <c r="I98" s="89" t="s">
        <v>46</v>
      </c>
      <c r="J98" s="89" t="s">
        <v>46</v>
      </c>
      <c r="K98" s="88">
        <v>5048730</v>
      </c>
      <c r="L98" s="89" t="s">
        <v>46</v>
      </c>
      <c r="M98" s="42">
        <f>SUM(K98:L98)</f>
        <v>5048730</v>
      </c>
      <c r="N98" s="4"/>
    </row>
    <row r="99" spans="1:14" ht="39">
      <c r="A99" s="28"/>
      <c r="B99" s="39" t="s">
        <v>162</v>
      </c>
      <c r="C99" s="91" t="s">
        <v>160</v>
      </c>
      <c r="D99" s="86" t="s">
        <v>46</v>
      </c>
      <c r="E99" s="85">
        <v>327</v>
      </c>
      <c r="F99" s="85">
        <v>1665</v>
      </c>
      <c r="G99" s="86" t="s">
        <v>46</v>
      </c>
      <c r="H99" s="86" t="s">
        <v>46</v>
      </c>
      <c r="I99" s="86" t="s">
        <v>46</v>
      </c>
      <c r="J99" s="86" t="s">
        <v>46</v>
      </c>
      <c r="K99" s="86" t="s">
        <v>46</v>
      </c>
      <c r="L99" s="86" t="s">
        <v>46</v>
      </c>
      <c r="M99" s="103" t="s">
        <v>46</v>
      </c>
      <c r="N99" s="28"/>
    </row>
    <row r="100" spans="1:14">
      <c r="A100" s="4"/>
      <c r="B100" s="39" t="s">
        <v>163</v>
      </c>
      <c r="C100" s="91" t="s">
        <v>160</v>
      </c>
      <c r="D100" s="86" t="s">
        <v>46</v>
      </c>
      <c r="E100" s="85">
        <v>1312</v>
      </c>
      <c r="F100" s="85">
        <v>4772</v>
      </c>
      <c r="G100" s="86" t="s">
        <v>46</v>
      </c>
      <c r="H100" s="86" t="s">
        <v>46</v>
      </c>
      <c r="I100" s="86" t="s">
        <v>46</v>
      </c>
      <c r="J100" s="86" t="s">
        <v>46</v>
      </c>
      <c r="K100" s="85">
        <v>1382100</v>
      </c>
      <c r="L100" s="86" t="s">
        <v>46</v>
      </c>
      <c r="M100" s="40">
        <f>SUM(K100:L100)</f>
        <v>1382100</v>
      </c>
      <c r="N100" s="13" t="s">
        <v>164</v>
      </c>
    </row>
    <row r="101" spans="1:14" ht="27">
      <c r="A101" s="4"/>
      <c r="B101" s="39" t="s">
        <v>165</v>
      </c>
      <c r="C101" s="91" t="s">
        <v>160</v>
      </c>
      <c r="D101" s="86" t="s">
        <v>46</v>
      </c>
      <c r="E101" s="85">
        <v>2748</v>
      </c>
      <c r="F101" s="85">
        <v>11898</v>
      </c>
      <c r="G101" s="86" t="s">
        <v>46</v>
      </c>
      <c r="H101" s="86" t="s">
        <v>46</v>
      </c>
      <c r="I101" s="86" t="s">
        <v>46</v>
      </c>
      <c r="J101" s="86" t="s">
        <v>46</v>
      </c>
      <c r="K101" s="85">
        <v>813000</v>
      </c>
      <c r="L101" s="86" t="s">
        <v>46</v>
      </c>
      <c r="M101" s="40">
        <f>SUM(K101:L101)</f>
        <v>813000</v>
      </c>
      <c r="N101" s="13" t="s">
        <v>166</v>
      </c>
    </row>
    <row r="102" spans="1:14">
      <c r="A102" s="4"/>
      <c r="B102" s="39" t="s">
        <v>167</v>
      </c>
      <c r="C102" s="91" t="s">
        <v>160</v>
      </c>
      <c r="D102" s="85">
        <v>11</v>
      </c>
      <c r="E102" s="85">
        <v>471</v>
      </c>
      <c r="F102" s="85">
        <v>1806</v>
      </c>
      <c r="G102" s="86" t="s">
        <v>46</v>
      </c>
      <c r="H102" s="86" t="s">
        <v>46</v>
      </c>
      <c r="I102" s="86" t="s">
        <v>46</v>
      </c>
      <c r="J102" s="86" t="s">
        <v>46</v>
      </c>
      <c r="K102" s="85">
        <v>813000</v>
      </c>
      <c r="L102" s="86" t="s">
        <v>46</v>
      </c>
      <c r="M102" s="40">
        <f>SUM(K102:L102)</f>
        <v>813000</v>
      </c>
      <c r="N102" s="13" t="s">
        <v>168</v>
      </c>
    </row>
    <row r="103" spans="1:14" ht="27">
      <c r="A103" s="4"/>
      <c r="B103" s="39" t="s">
        <v>169</v>
      </c>
      <c r="C103" s="91" t="s">
        <v>160</v>
      </c>
      <c r="D103" s="86" t="s">
        <v>46</v>
      </c>
      <c r="E103" s="85">
        <v>2052</v>
      </c>
      <c r="F103" s="85">
        <v>5743</v>
      </c>
      <c r="G103" s="86" t="s">
        <v>46</v>
      </c>
      <c r="H103" s="86" t="s">
        <v>46</v>
      </c>
      <c r="I103" s="86" t="s">
        <v>46</v>
      </c>
      <c r="J103" s="86" t="s">
        <v>46</v>
      </c>
      <c r="K103" s="85">
        <v>3484770</v>
      </c>
      <c r="L103" s="86" t="s">
        <v>46</v>
      </c>
      <c r="M103" s="40">
        <f>SUM(K103:L103)</f>
        <v>3484770</v>
      </c>
      <c r="N103" s="36" t="s">
        <v>170</v>
      </c>
    </row>
    <row r="104" spans="1:14">
      <c r="A104" s="4"/>
      <c r="B104" s="39" t="s">
        <v>171</v>
      </c>
      <c r="C104" s="91" t="s">
        <v>160</v>
      </c>
      <c r="D104" s="86" t="s">
        <v>46</v>
      </c>
      <c r="E104" s="85">
        <v>8056</v>
      </c>
      <c r="F104" s="85">
        <v>32617</v>
      </c>
      <c r="G104" s="86" t="s">
        <v>46</v>
      </c>
      <c r="H104" s="86" t="s">
        <v>46</v>
      </c>
      <c r="I104" s="86" t="s">
        <v>46</v>
      </c>
      <c r="J104" s="86" t="s">
        <v>46</v>
      </c>
      <c r="K104" s="85">
        <v>3249000</v>
      </c>
      <c r="L104" s="86" t="s">
        <v>46</v>
      </c>
      <c r="M104" s="40">
        <f>SUM(K104:L104)</f>
        <v>3249000</v>
      </c>
      <c r="N104" s="13" t="s">
        <v>172</v>
      </c>
    </row>
    <row r="105" spans="1:14">
      <c r="A105" s="4"/>
      <c r="B105" s="39" t="s">
        <v>173</v>
      </c>
      <c r="C105" s="91" t="s">
        <v>160</v>
      </c>
      <c r="D105" s="85">
        <v>1</v>
      </c>
      <c r="E105" s="85">
        <v>465</v>
      </c>
      <c r="F105" s="85">
        <v>1943</v>
      </c>
      <c r="G105" s="86" t="s">
        <v>46</v>
      </c>
      <c r="H105" s="86" t="s">
        <v>46</v>
      </c>
      <c r="I105" s="86" t="s">
        <v>46</v>
      </c>
      <c r="J105" s="86" t="s">
        <v>46</v>
      </c>
      <c r="K105" s="86" t="s">
        <v>46</v>
      </c>
      <c r="L105" s="86" t="s">
        <v>46</v>
      </c>
      <c r="M105" s="51" t="s">
        <v>46</v>
      </c>
      <c r="N105" s="48"/>
    </row>
    <row r="106" spans="1:14">
      <c r="A106" s="7"/>
      <c r="B106" s="39" t="s">
        <v>174</v>
      </c>
      <c r="C106" s="91" t="s">
        <v>160</v>
      </c>
      <c r="D106" s="86" t="s">
        <v>46</v>
      </c>
      <c r="E106" s="85">
        <v>221</v>
      </c>
      <c r="F106" s="85">
        <v>984</v>
      </c>
      <c r="G106" s="86" t="s">
        <v>46</v>
      </c>
      <c r="H106" s="86" t="s">
        <v>46</v>
      </c>
      <c r="I106" s="86" t="s">
        <v>46</v>
      </c>
      <c r="J106" s="86" t="s">
        <v>46</v>
      </c>
      <c r="K106" s="86" t="s">
        <v>46</v>
      </c>
      <c r="L106" s="86" t="s">
        <v>46</v>
      </c>
      <c r="M106" s="51" t="s">
        <v>46</v>
      </c>
      <c r="N106" s="4"/>
    </row>
    <row r="107" spans="1:14">
      <c r="A107" s="9"/>
      <c r="B107" s="32" t="s">
        <v>47</v>
      </c>
      <c r="C107" s="32"/>
      <c r="D107" s="33">
        <f>SUM(D92:D106)</f>
        <v>125</v>
      </c>
      <c r="E107" s="33">
        <f>SUM(E90:E106)</f>
        <v>41223</v>
      </c>
      <c r="F107" s="33">
        <f>SUM(F90:F106)</f>
        <v>161584</v>
      </c>
      <c r="G107" s="33">
        <v>2</v>
      </c>
      <c r="H107" s="32" t="s">
        <v>46</v>
      </c>
      <c r="I107" s="32" t="s">
        <v>46</v>
      </c>
      <c r="J107" s="32" t="s">
        <v>46</v>
      </c>
      <c r="K107" s="33">
        <f>SUM(K90:K106)</f>
        <v>28829820</v>
      </c>
      <c r="L107" s="32" t="s">
        <v>46</v>
      </c>
      <c r="M107" s="14">
        <f>SUM(M90:M106)</f>
        <v>28829820</v>
      </c>
      <c r="N107" s="9"/>
    </row>
    <row r="108" spans="1:14">
      <c r="A108" s="5">
        <v>10</v>
      </c>
      <c r="B108" s="245" t="s">
        <v>175</v>
      </c>
      <c r="C108" s="246"/>
      <c r="D108" s="246"/>
      <c r="E108" s="246"/>
      <c r="F108" s="246"/>
      <c r="G108" s="246"/>
      <c r="H108" s="246"/>
      <c r="I108" s="246"/>
      <c r="J108" s="246"/>
      <c r="K108" s="246"/>
      <c r="L108" s="246"/>
      <c r="M108" s="224"/>
      <c r="N108" s="247"/>
    </row>
    <row r="109" spans="1:14" ht="48">
      <c r="A109" s="7"/>
      <c r="B109" s="39" t="s">
        <v>176</v>
      </c>
      <c r="C109" s="39" t="s">
        <v>117</v>
      </c>
      <c r="D109" s="88">
        <v>361</v>
      </c>
      <c r="E109" s="88">
        <v>25809</v>
      </c>
      <c r="F109" s="88">
        <v>115478</v>
      </c>
      <c r="G109" s="88">
        <v>1</v>
      </c>
      <c r="H109" s="89" t="s">
        <v>46</v>
      </c>
      <c r="I109" s="89" t="s">
        <v>46</v>
      </c>
      <c r="J109" s="88">
        <v>100000000</v>
      </c>
      <c r="K109" s="88">
        <v>37292400</v>
      </c>
      <c r="L109" s="89" t="s">
        <v>46</v>
      </c>
      <c r="M109" s="52">
        <f>SUM(J109:L109)</f>
        <v>137292400</v>
      </c>
      <c r="N109" s="53" t="s">
        <v>177</v>
      </c>
    </row>
    <row r="110" spans="1:14">
      <c r="A110" s="7"/>
      <c r="B110" s="39" t="s">
        <v>178</v>
      </c>
      <c r="C110" s="39" t="s">
        <v>41</v>
      </c>
      <c r="D110" s="86" t="s">
        <v>46</v>
      </c>
      <c r="E110" s="85">
        <v>1269</v>
      </c>
      <c r="F110" s="85">
        <v>5034</v>
      </c>
      <c r="G110" s="85">
        <v>1</v>
      </c>
      <c r="H110" s="86" t="s">
        <v>46</v>
      </c>
      <c r="I110" s="86" t="s">
        <v>46</v>
      </c>
      <c r="J110" s="86" t="s">
        <v>46</v>
      </c>
      <c r="K110" s="85">
        <v>5243850</v>
      </c>
      <c r="L110" s="86" t="s">
        <v>46</v>
      </c>
      <c r="M110" s="40">
        <f>SUM(K110:L110)</f>
        <v>5243850</v>
      </c>
      <c r="N110" s="13" t="s">
        <v>179</v>
      </c>
    </row>
    <row r="111" spans="1:14">
      <c r="A111" s="7"/>
      <c r="B111" s="39" t="s">
        <v>180</v>
      </c>
      <c r="C111" s="39" t="s">
        <v>41</v>
      </c>
      <c r="D111" s="85">
        <v>2</v>
      </c>
      <c r="E111" s="86" t="s">
        <v>46</v>
      </c>
      <c r="F111" s="85">
        <v>4</v>
      </c>
      <c r="G111" s="86" t="s">
        <v>46</v>
      </c>
      <c r="H111" s="86" t="s">
        <v>46</v>
      </c>
      <c r="I111" s="86" t="s">
        <v>46</v>
      </c>
      <c r="J111" s="86" t="s">
        <v>46</v>
      </c>
      <c r="K111" s="86" t="s">
        <v>46</v>
      </c>
      <c r="L111" s="86" t="s">
        <v>46</v>
      </c>
      <c r="M111" s="54"/>
      <c r="N111" s="36"/>
    </row>
    <row r="112" spans="1:14">
      <c r="A112" s="7"/>
      <c r="B112" s="39" t="s">
        <v>181</v>
      </c>
      <c r="C112" s="39" t="s">
        <v>41</v>
      </c>
      <c r="D112" s="85">
        <v>37</v>
      </c>
      <c r="E112" s="85">
        <v>94</v>
      </c>
      <c r="F112" s="85">
        <v>382</v>
      </c>
      <c r="G112" s="86" t="s">
        <v>46</v>
      </c>
      <c r="H112" s="86" t="s">
        <v>46</v>
      </c>
      <c r="I112" s="86" t="s">
        <v>46</v>
      </c>
      <c r="J112" s="86" t="s">
        <v>46</v>
      </c>
      <c r="K112" s="86" t="s">
        <v>46</v>
      </c>
      <c r="L112" s="86" t="s">
        <v>46</v>
      </c>
      <c r="M112" s="54"/>
      <c r="N112" s="13" t="s">
        <v>182</v>
      </c>
    </row>
    <row r="113" spans="1:14" ht="27">
      <c r="A113" s="7"/>
      <c r="B113" s="39" t="s">
        <v>183</v>
      </c>
      <c r="C113" s="91" t="s">
        <v>44</v>
      </c>
      <c r="D113" s="85">
        <v>8</v>
      </c>
      <c r="E113" s="85">
        <v>2258</v>
      </c>
      <c r="F113" s="85">
        <v>9495</v>
      </c>
      <c r="G113" s="86" t="s">
        <v>46</v>
      </c>
      <c r="H113" s="86" t="s">
        <v>46</v>
      </c>
      <c r="I113" s="86" t="s">
        <v>46</v>
      </c>
      <c r="J113" s="86" t="s">
        <v>46</v>
      </c>
      <c r="K113" s="85">
        <v>10751400</v>
      </c>
      <c r="L113" s="86" t="s">
        <v>46</v>
      </c>
      <c r="M113" s="40">
        <f>SUM(K113:L113)</f>
        <v>10751400</v>
      </c>
      <c r="N113" s="13" t="s">
        <v>184</v>
      </c>
    </row>
    <row r="114" spans="1:14">
      <c r="A114" s="231">
        <v>5</v>
      </c>
      <c r="B114" s="232"/>
      <c r="C114" s="232"/>
      <c r="D114" s="232"/>
      <c r="E114" s="232"/>
      <c r="F114" s="232"/>
      <c r="G114" s="232"/>
      <c r="H114" s="232"/>
      <c r="I114" s="232"/>
      <c r="J114" s="232"/>
      <c r="K114" s="232"/>
      <c r="L114" s="232"/>
      <c r="M114" s="232"/>
      <c r="N114" s="233"/>
    </row>
    <row r="115" spans="1:14">
      <c r="A115" s="195" t="s">
        <v>1</v>
      </c>
      <c r="B115" s="195" t="s">
        <v>2</v>
      </c>
      <c r="C115" s="195" t="s">
        <v>48</v>
      </c>
      <c r="D115" s="195" t="s">
        <v>3</v>
      </c>
      <c r="E115" s="195"/>
      <c r="F115" s="195" t="s">
        <v>4</v>
      </c>
      <c r="G115" s="195" t="s">
        <v>49</v>
      </c>
      <c r="H115" s="195" t="s">
        <v>5</v>
      </c>
      <c r="I115" s="195"/>
      <c r="J115" s="195"/>
      <c r="K115" s="195"/>
      <c r="L115" s="195"/>
      <c r="M115" s="195"/>
      <c r="N115" s="196" t="s">
        <v>6</v>
      </c>
    </row>
    <row r="116" spans="1:14" ht="78">
      <c r="A116" s="195"/>
      <c r="B116" s="195"/>
      <c r="C116" s="195"/>
      <c r="D116" s="66" t="s">
        <v>13</v>
      </c>
      <c r="E116" s="66" t="s">
        <v>7</v>
      </c>
      <c r="F116" s="195"/>
      <c r="G116" s="195"/>
      <c r="H116" s="66" t="s">
        <v>8</v>
      </c>
      <c r="I116" s="67" t="s">
        <v>11</v>
      </c>
      <c r="J116" s="67" t="s">
        <v>12</v>
      </c>
      <c r="K116" s="67" t="s">
        <v>14</v>
      </c>
      <c r="L116" s="66" t="s">
        <v>9</v>
      </c>
      <c r="M116" s="66" t="s">
        <v>10</v>
      </c>
      <c r="N116" s="197"/>
    </row>
    <row r="117" spans="1:14" ht="27">
      <c r="A117" s="71"/>
      <c r="B117" s="73" t="s">
        <v>255</v>
      </c>
      <c r="C117" s="74" t="s">
        <v>185</v>
      </c>
      <c r="D117" s="2" t="s">
        <v>46</v>
      </c>
      <c r="E117" s="77">
        <v>1393</v>
      </c>
      <c r="F117" s="78">
        <v>6499</v>
      </c>
      <c r="G117" s="72" t="s">
        <v>46</v>
      </c>
      <c r="H117" s="77">
        <v>5760000</v>
      </c>
      <c r="I117" s="72" t="s">
        <v>46</v>
      </c>
      <c r="J117" s="72" t="s">
        <v>46</v>
      </c>
      <c r="K117" s="78">
        <v>4065000</v>
      </c>
      <c r="L117" s="39" t="s">
        <v>46</v>
      </c>
      <c r="M117" s="79">
        <f>SUM(H117:L117)</f>
        <v>9825000</v>
      </c>
      <c r="N117" s="13" t="s">
        <v>256</v>
      </c>
    </row>
    <row r="118" spans="1:14">
      <c r="A118" s="7"/>
      <c r="B118" s="39" t="s">
        <v>186</v>
      </c>
      <c r="C118" s="91" t="s">
        <v>185</v>
      </c>
      <c r="D118" s="86" t="s">
        <v>46</v>
      </c>
      <c r="E118" s="85">
        <v>60</v>
      </c>
      <c r="F118" s="85">
        <v>6502</v>
      </c>
      <c r="G118" s="86" t="s">
        <v>46</v>
      </c>
      <c r="H118" s="86" t="s">
        <v>46</v>
      </c>
      <c r="I118" s="86" t="s">
        <v>46</v>
      </c>
      <c r="J118" s="86" t="s">
        <v>46</v>
      </c>
      <c r="K118" s="86" t="s">
        <v>46</v>
      </c>
      <c r="L118" s="86" t="s">
        <v>46</v>
      </c>
      <c r="M118" s="55"/>
      <c r="N118" s="48"/>
    </row>
    <row r="119" spans="1:14">
      <c r="A119" s="7"/>
      <c r="B119" s="39" t="s">
        <v>187</v>
      </c>
      <c r="C119" s="91" t="s">
        <v>185</v>
      </c>
      <c r="D119" s="86" t="s">
        <v>46</v>
      </c>
      <c r="E119" s="85">
        <v>1272</v>
      </c>
      <c r="F119" s="85">
        <v>5247</v>
      </c>
      <c r="G119" s="86" t="s">
        <v>46</v>
      </c>
      <c r="H119" s="86" t="s">
        <v>46</v>
      </c>
      <c r="I119" s="86" t="s">
        <v>46</v>
      </c>
      <c r="J119" s="86" t="s">
        <v>46</v>
      </c>
      <c r="K119" s="86" t="s">
        <v>46</v>
      </c>
      <c r="L119" s="86" t="s">
        <v>46</v>
      </c>
      <c r="M119" s="55"/>
      <c r="N119" s="4"/>
    </row>
    <row r="120" spans="1:14">
      <c r="A120" s="7"/>
      <c r="B120" s="39" t="s">
        <v>188</v>
      </c>
      <c r="C120" s="91" t="s">
        <v>185</v>
      </c>
      <c r="D120" s="86" t="s">
        <v>46</v>
      </c>
      <c r="E120" s="85">
        <v>3158</v>
      </c>
      <c r="F120" s="85">
        <v>12665</v>
      </c>
      <c r="G120" s="86" t="s">
        <v>46</v>
      </c>
      <c r="H120" s="86" t="s">
        <v>46</v>
      </c>
      <c r="I120" s="86" t="s">
        <v>46</v>
      </c>
      <c r="J120" s="86" t="s">
        <v>46</v>
      </c>
      <c r="K120" s="86" t="s">
        <v>46</v>
      </c>
      <c r="L120" s="86" t="s">
        <v>46</v>
      </c>
      <c r="M120" s="55"/>
      <c r="N120" s="4"/>
    </row>
    <row r="121" spans="1:14">
      <c r="A121" s="7"/>
      <c r="B121" s="39" t="s">
        <v>189</v>
      </c>
      <c r="C121" s="91" t="s">
        <v>185</v>
      </c>
      <c r="D121" s="86" t="s">
        <v>46</v>
      </c>
      <c r="E121" s="85">
        <v>9785</v>
      </c>
      <c r="F121" s="85">
        <v>44056</v>
      </c>
      <c r="G121" s="86" t="s">
        <v>46</v>
      </c>
      <c r="H121" s="86" t="s">
        <v>46</v>
      </c>
      <c r="I121" s="86" t="s">
        <v>46</v>
      </c>
      <c r="J121" s="86" t="s">
        <v>46</v>
      </c>
      <c r="K121" s="86" t="s">
        <v>46</v>
      </c>
      <c r="L121" s="86" t="s">
        <v>46</v>
      </c>
      <c r="M121" s="55"/>
      <c r="N121" s="56"/>
    </row>
    <row r="122" spans="1:14">
      <c r="A122" s="7"/>
      <c r="B122" s="39" t="s">
        <v>190</v>
      </c>
      <c r="C122" s="91" t="s">
        <v>185</v>
      </c>
      <c r="D122" s="86" t="s">
        <v>46</v>
      </c>
      <c r="E122" s="85">
        <v>71</v>
      </c>
      <c r="F122" s="85">
        <v>298</v>
      </c>
      <c r="G122" s="86" t="s">
        <v>46</v>
      </c>
      <c r="H122" s="86" t="s">
        <v>46</v>
      </c>
      <c r="I122" s="86" t="s">
        <v>46</v>
      </c>
      <c r="J122" s="86" t="s">
        <v>46</v>
      </c>
      <c r="K122" s="86" t="s">
        <v>46</v>
      </c>
      <c r="L122" s="86" t="s">
        <v>46</v>
      </c>
      <c r="M122" s="54"/>
      <c r="N122" s="13" t="s">
        <v>191</v>
      </c>
    </row>
    <row r="123" spans="1:14">
      <c r="A123" s="7"/>
      <c r="B123" s="39" t="s">
        <v>192</v>
      </c>
      <c r="C123" s="91" t="s">
        <v>185</v>
      </c>
      <c r="D123" s="85">
        <v>1</v>
      </c>
      <c r="E123" s="85">
        <v>2070</v>
      </c>
      <c r="F123" s="85">
        <v>8436</v>
      </c>
      <c r="G123" s="86" t="s">
        <v>46</v>
      </c>
      <c r="H123" s="86" t="s">
        <v>46</v>
      </c>
      <c r="I123" s="86" t="s">
        <v>46</v>
      </c>
      <c r="J123" s="86" t="s">
        <v>46</v>
      </c>
      <c r="K123" s="86" t="s">
        <v>46</v>
      </c>
      <c r="L123" s="86" t="s">
        <v>46</v>
      </c>
      <c r="M123" s="54"/>
      <c r="N123" s="13"/>
    </row>
    <row r="124" spans="1:14">
      <c r="A124" s="7"/>
      <c r="B124" s="39" t="s">
        <v>165</v>
      </c>
      <c r="C124" s="91" t="s">
        <v>185</v>
      </c>
      <c r="D124" s="85">
        <v>6</v>
      </c>
      <c r="E124" s="85">
        <v>741</v>
      </c>
      <c r="F124" s="85">
        <v>29996</v>
      </c>
      <c r="G124" s="86" t="s">
        <v>46</v>
      </c>
      <c r="H124" s="86" t="s">
        <v>46</v>
      </c>
      <c r="I124" s="86" t="s">
        <v>46</v>
      </c>
      <c r="J124" s="86" t="s">
        <v>46</v>
      </c>
      <c r="K124" s="86" t="s">
        <v>46</v>
      </c>
      <c r="L124" s="86" t="s">
        <v>46</v>
      </c>
      <c r="M124" s="54"/>
      <c r="N124" s="13" t="s">
        <v>193</v>
      </c>
    </row>
    <row r="125" spans="1:14">
      <c r="A125" s="7"/>
      <c r="B125" s="39" t="s">
        <v>194</v>
      </c>
      <c r="C125" s="91" t="s">
        <v>185</v>
      </c>
      <c r="D125" s="86" t="s">
        <v>46</v>
      </c>
      <c r="E125" s="85">
        <v>1524</v>
      </c>
      <c r="F125" s="85">
        <v>6201</v>
      </c>
      <c r="G125" s="86" t="s">
        <v>46</v>
      </c>
      <c r="H125" s="86" t="s">
        <v>46</v>
      </c>
      <c r="I125" s="86" t="s">
        <v>46</v>
      </c>
      <c r="J125" s="86" t="s">
        <v>46</v>
      </c>
      <c r="K125" s="86" t="s">
        <v>46</v>
      </c>
      <c r="L125" s="86" t="s">
        <v>46</v>
      </c>
      <c r="M125" s="54"/>
      <c r="N125" s="13" t="s">
        <v>195</v>
      </c>
    </row>
    <row r="126" spans="1:14">
      <c r="A126" s="7"/>
      <c r="B126" s="39" t="s">
        <v>196</v>
      </c>
      <c r="C126" s="91" t="s">
        <v>185</v>
      </c>
      <c r="D126" s="86" t="s">
        <v>46</v>
      </c>
      <c r="E126" s="85">
        <v>1556</v>
      </c>
      <c r="F126" s="85">
        <v>5927</v>
      </c>
      <c r="G126" s="86" t="s">
        <v>46</v>
      </c>
      <c r="H126" s="86" t="s">
        <v>46</v>
      </c>
      <c r="I126" s="86" t="s">
        <v>46</v>
      </c>
      <c r="J126" s="86" t="s">
        <v>46</v>
      </c>
      <c r="K126" s="86" t="s">
        <v>46</v>
      </c>
      <c r="L126" s="86" t="s">
        <v>46</v>
      </c>
      <c r="M126" s="54"/>
      <c r="N126" s="13" t="s">
        <v>197</v>
      </c>
    </row>
    <row r="127" spans="1:14">
      <c r="A127" s="7"/>
      <c r="B127" s="39" t="s">
        <v>198</v>
      </c>
      <c r="C127" s="91" t="s">
        <v>185</v>
      </c>
      <c r="D127" s="85">
        <v>49</v>
      </c>
      <c r="E127" s="85">
        <v>7096</v>
      </c>
      <c r="F127" s="85">
        <v>31439</v>
      </c>
      <c r="G127" s="86" t="s">
        <v>46</v>
      </c>
      <c r="H127" s="86" t="s">
        <v>46</v>
      </c>
      <c r="I127" s="86" t="s">
        <v>46</v>
      </c>
      <c r="J127" s="86" t="s">
        <v>46</v>
      </c>
      <c r="K127" s="86" t="s">
        <v>46</v>
      </c>
      <c r="L127" s="86" t="s">
        <v>46</v>
      </c>
      <c r="M127" s="54"/>
      <c r="N127" s="13" t="s">
        <v>199</v>
      </c>
    </row>
    <row r="128" spans="1:14">
      <c r="A128" s="7"/>
      <c r="B128" s="39" t="s">
        <v>200</v>
      </c>
      <c r="C128" s="91" t="s">
        <v>185</v>
      </c>
      <c r="D128" s="86" t="s">
        <v>46</v>
      </c>
      <c r="E128" s="85">
        <v>4798</v>
      </c>
      <c r="F128" s="85">
        <v>19529</v>
      </c>
      <c r="G128" s="86" t="s">
        <v>46</v>
      </c>
      <c r="H128" s="86" t="s">
        <v>46</v>
      </c>
      <c r="I128" s="86" t="s">
        <v>46</v>
      </c>
      <c r="J128" s="86" t="s">
        <v>46</v>
      </c>
      <c r="K128" s="86" t="s">
        <v>46</v>
      </c>
      <c r="L128" s="86" t="s">
        <v>46</v>
      </c>
      <c r="M128" s="55"/>
      <c r="N128" s="48"/>
    </row>
    <row r="129" spans="1:14">
      <c r="A129" s="7"/>
      <c r="B129" s="39" t="s">
        <v>201</v>
      </c>
      <c r="C129" s="91" t="s">
        <v>185</v>
      </c>
      <c r="D129" s="86" t="s">
        <v>46</v>
      </c>
      <c r="E129" s="85">
        <v>265</v>
      </c>
      <c r="F129" s="85">
        <v>858</v>
      </c>
      <c r="G129" s="86" t="s">
        <v>46</v>
      </c>
      <c r="H129" s="86" t="s">
        <v>46</v>
      </c>
      <c r="I129" s="86" t="s">
        <v>46</v>
      </c>
      <c r="J129" s="86" t="s">
        <v>46</v>
      </c>
      <c r="K129" s="86" t="s">
        <v>46</v>
      </c>
      <c r="L129" s="86" t="s">
        <v>46</v>
      </c>
      <c r="M129" s="55"/>
      <c r="N129" s="4"/>
    </row>
    <row r="130" spans="1:14">
      <c r="A130" s="4"/>
      <c r="B130" s="37" t="s">
        <v>47</v>
      </c>
      <c r="C130" s="32"/>
      <c r="D130" s="33">
        <f>SUM(D109:D129)</f>
        <v>464</v>
      </c>
      <c r="E130" s="33">
        <v>63219</v>
      </c>
      <c r="F130" s="33">
        <v>308046</v>
      </c>
      <c r="G130" s="33">
        <f>SUM(G109:G129)</f>
        <v>2</v>
      </c>
      <c r="H130" s="33">
        <f>SUM(H114:H129)</f>
        <v>5760000</v>
      </c>
      <c r="I130" s="32"/>
      <c r="J130" s="33">
        <f>SUM(J109:J129)</f>
        <v>100000000</v>
      </c>
      <c r="K130" s="33">
        <f>SUM(K109:K129)</f>
        <v>57352650</v>
      </c>
      <c r="L130" s="44" t="s">
        <v>46</v>
      </c>
      <c r="M130" s="14">
        <f>SUM(H130:L130)</f>
        <v>163112650</v>
      </c>
      <c r="N130" s="9"/>
    </row>
    <row r="131" spans="1:14">
      <c r="A131" s="5">
        <v>11</v>
      </c>
      <c r="B131" s="204" t="s">
        <v>202</v>
      </c>
      <c r="C131" s="250"/>
      <c r="D131" s="250"/>
      <c r="E131" s="250"/>
      <c r="F131" s="250"/>
      <c r="G131" s="250"/>
      <c r="H131" s="250"/>
      <c r="I131" s="250"/>
      <c r="J131" s="250"/>
      <c r="K131" s="250"/>
      <c r="L131" s="250"/>
      <c r="M131" s="250"/>
      <c r="N131" s="251"/>
    </row>
    <row r="132" spans="1:14">
      <c r="A132" s="7"/>
      <c r="B132" s="39" t="s">
        <v>203</v>
      </c>
      <c r="C132" s="39" t="s">
        <v>41</v>
      </c>
      <c r="D132" s="86" t="s">
        <v>46</v>
      </c>
      <c r="E132" s="85">
        <v>206</v>
      </c>
      <c r="F132" s="85">
        <v>900</v>
      </c>
      <c r="G132" s="86" t="s">
        <v>46</v>
      </c>
      <c r="H132" s="86"/>
      <c r="I132" s="86"/>
      <c r="J132" s="86"/>
      <c r="K132" s="85">
        <v>430890</v>
      </c>
      <c r="L132" s="86" t="s">
        <v>46</v>
      </c>
      <c r="M132" s="40">
        <f>SUM(K132:L132)</f>
        <v>430890</v>
      </c>
      <c r="N132" s="13" t="s">
        <v>204</v>
      </c>
    </row>
    <row r="133" spans="1:14">
      <c r="A133" s="7"/>
      <c r="B133" s="104" t="s">
        <v>205</v>
      </c>
      <c r="C133" s="99" t="s">
        <v>41</v>
      </c>
      <c r="D133" s="101" t="s">
        <v>46</v>
      </c>
      <c r="E133" s="100">
        <v>2873</v>
      </c>
      <c r="F133" s="100">
        <v>11729</v>
      </c>
      <c r="G133" s="101"/>
      <c r="H133" s="105"/>
      <c r="I133" s="105"/>
      <c r="J133" s="105"/>
      <c r="K133" s="105"/>
      <c r="L133" s="105"/>
      <c r="M133" s="54"/>
      <c r="N133" s="50" t="s">
        <v>206</v>
      </c>
    </row>
    <row r="134" spans="1:14" ht="25.5">
      <c r="A134" s="45"/>
      <c r="B134" s="99" t="s">
        <v>207</v>
      </c>
      <c r="C134" s="106" t="s">
        <v>43</v>
      </c>
      <c r="D134" s="107">
        <v>5</v>
      </c>
      <c r="E134" s="107">
        <v>1851</v>
      </c>
      <c r="F134" s="107">
        <v>6512</v>
      </c>
      <c r="G134" s="108" t="s">
        <v>46</v>
      </c>
      <c r="H134" s="107">
        <v>11250</v>
      </c>
      <c r="I134" s="108" t="s">
        <v>46</v>
      </c>
      <c r="J134" s="107">
        <v>50000</v>
      </c>
      <c r="K134" s="107">
        <v>585352</v>
      </c>
      <c r="L134" s="108" t="s">
        <v>46</v>
      </c>
      <c r="M134" s="57">
        <f>SUM(H134:L134)</f>
        <v>646602</v>
      </c>
      <c r="N134" s="58" t="s">
        <v>208</v>
      </c>
    </row>
    <row r="135" spans="1:14" ht="25.5">
      <c r="A135" s="4"/>
      <c r="B135" s="99" t="s">
        <v>209</v>
      </c>
      <c r="C135" s="106" t="s">
        <v>185</v>
      </c>
      <c r="D135" s="107">
        <v>9</v>
      </c>
      <c r="E135" s="107">
        <v>162</v>
      </c>
      <c r="F135" s="107">
        <v>737</v>
      </c>
      <c r="G135" s="108" t="s">
        <v>46</v>
      </c>
      <c r="H135" s="107">
        <v>769250</v>
      </c>
      <c r="I135" s="108" t="s">
        <v>46</v>
      </c>
      <c r="J135" s="107">
        <v>200000</v>
      </c>
      <c r="K135" s="107">
        <v>1428548</v>
      </c>
      <c r="L135" s="108" t="s">
        <v>46</v>
      </c>
      <c r="M135" s="52">
        <f>SUM(H135:L135)</f>
        <v>2397798</v>
      </c>
      <c r="N135" s="58" t="s">
        <v>210</v>
      </c>
    </row>
    <row r="136" spans="1:14">
      <c r="A136" s="7"/>
      <c r="B136" s="109" t="s">
        <v>211</v>
      </c>
      <c r="C136" s="106" t="s">
        <v>185</v>
      </c>
      <c r="D136" s="86" t="s">
        <v>46</v>
      </c>
      <c r="E136" s="85">
        <v>102</v>
      </c>
      <c r="F136" s="85">
        <v>331</v>
      </c>
      <c r="G136" s="86" t="s">
        <v>46</v>
      </c>
      <c r="H136" s="86" t="s">
        <v>46</v>
      </c>
      <c r="I136" s="86" t="s">
        <v>46</v>
      </c>
      <c r="J136" s="86" t="s">
        <v>46</v>
      </c>
      <c r="K136" s="86" t="s">
        <v>46</v>
      </c>
      <c r="L136" s="86" t="s">
        <v>46</v>
      </c>
      <c r="M136" s="54" t="s">
        <v>46</v>
      </c>
      <c r="N136" s="13" t="s">
        <v>191</v>
      </c>
    </row>
    <row r="137" spans="1:14">
      <c r="A137" s="7"/>
      <c r="B137" s="39" t="s">
        <v>212</v>
      </c>
      <c r="C137" s="106" t="s">
        <v>185</v>
      </c>
      <c r="D137" s="85">
        <v>14</v>
      </c>
      <c r="E137" s="85">
        <v>4819</v>
      </c>
      <c r="F137" s="85">
        <v>16551</v>
      </c>
      <c r="G137" s="86" t="s">
        <v>46</v>
      </c>
      <c r="H137" s="85">
        <v>36450</v>
      </c>
      <c r="I137" s="86" t="s">
        <v>46</v>
      </c>
      <c r="J137" s="86" t="s">
        <v>46</v>
      </c>
      <c r="K137" s="86" t="s">
        <v>46</v>
      </c>
      <c r="L137" s="86" t="s">
        <v>46</v>
      </c>
      <c r="M137" s="40">
        <f>SUM(H137:L137)</f>
        <v>36450</v>
      </c>
      <c r="N137" s="13" t="s">
        <v>213</v>
      </c>
    </row>
    <row r="138" spans="1:14" ht="39">
      <c r="A138" s="7"/>
      <c r="B138" s="109" t="s">
        <v>214</v>
      </c>
      <c r="C138" s="39" t="s">
        <v>41</v>
      </c>
      <c r="D138" s="85">
        <v>7</v>
      </c>
      <c r="E138" s="85">
        <v>4712</v>
      </c>
      <c r="F138" s="85">
        <v>18479</v>
      </c>
      <c r="G138" s="86" t="s">
        <v>46</v>
      </c>
      <c r="H138" s="86" t="s">
        <v>46</v>
      </c>
      <c r="I138" s="86" t="s">
        <v>46</v>
      </c>
      <c r="J138" s="86" t="s">
        <v>46</v>
      </c>
      <c r="K138" s="85">
        <v>1097550</v>
      </c>
      <c r="L138" s="86" t="s">
        <v>46</v>
      </c>
      <c r="M138" s="40">
        <f>SUM(K138:L138)</f>
        <v>1097550</v>
      </c>
      <c r="N138" s="59" t="s">
        <v>215</v>
      </c>
    </row>
    <row r="139" spans="1:14">
      <c r="A139" s="7"/>
      <c r="B139" s="39" t="s">
        <v>216</v>
      </c>
      <c r="C139" s="39" t="s">
        <v>41</v>
      </c>
      <c r="D139" s="86" t="s">
        <v>46</v>
      </c>
      <c r="E139" s="85">
        <v>11266</v>
      </c>
      <c r="F139" s="85">
        <v>44365</v>
      </c>
      <c r="G139" s="86" t="s">
        <v>46</v>
      </c>
      <c r="H139" s="85">
        <v>2671200</v>
      </c>
      <c r="I139" s="86" t="s">
        <v>46</v>
      </c>
      <c r="J139" s="86" t="s">
        <v>46</v>
      </c>
      <c r="K139" s="85">
        <v>1219500</v>
      </c>
      <c r="L139" s="86" t="s">
        <v>46</v>
      </c>
      <c r="M139" s="40">
        <f>SUM(H139:L139)</f>
        <v>3890700</v>
      </c>
      <c r="N139" s="36" t="s">
        <v>217</v>
      </c>
    </row>
    <row r="140" spans="1:14" ht="27">
      <c r="A140" s="7"/>
      <c r="B140" s="39" t="s">
        <v>218</v>
      </c>
      <c r="C140" s="91" t="s">
        <v>219</v>
      </c>
      <c r="D140" s="88">
        <v>21</v>
      </c>
      <c r="E140" s="88">
        <v>8816</v>
      </c>
      <c r="F140" s="88">
        <v>34896</v>
      </c>
      <c r="G140" s="89" t="s">
        <v>46</v>
      </c>
      <c r="H140" s="89" t="s">
        <v>46</v>
      </c>
      <c r="I140" s="89" t="s">
        <v>46</v>
      </c>
      <c r="J140" s="89" t="s">
        <v>46</v>
      </c>
      <c r="K140" s="88">
        <v>2206600</v>
      </c>
      <c r="L140" s="89" t="s">
        <v>46</v>
      </c>
      <c r="M140" s="52">
        <f>SUM(K140:L140)</f>
        <v>2206600</v>
      </c>
      <c r="N140" s="13" t="s">
        <v>220</v>
      </c>
    </row>
    <row r="141" spans="1:14" ht="28.5">
      <c r="A141" s="7"/>
      <c r="B141" s="109" t="s">
        <v>221</v>
      </c>
      <c r="C141" s="91" t="s">
        <v>219</v>
      </c>
      <c r="D141" s="88">
        <v>10</v>
      </c>
      <c r="E141" s="88">
        <v>6175</v>
      </c>
      <c r="F141" s="88">
        <v>26335</v>
      </c>
      <c r="G141" s="89" t="s">
        <v>46</v>
      </c>
      <c r="H141" s="89" t="s">
        <v>46</v>
      </c>
      <c r="I141" s="89" t="s">
        <v>46</v>
      </c>
      <c r="J141" s="89" t="s">
        <v>46</v>
      </c>
      <c r="K141" s="88">
        <v>3426100</v>
      </c>
      <c r="L141" s="89" t="s">
        <v>46</v>
      </c>
      <c r="M141" s="52">
        <f>SUM(K141:L141)</f>
        <v>3426100</v>
      </c>
      <c r="N141" s="59" t="s">
        <v>222</v>
      </c>
    </row>
    <row r="142" spans="1:14" ht="27">
      <c r="A142" s="7"/>
      <c r="B142" s="39" t="s">
        <v>223</v>
      </c>
      <c r="C142" s="39" t="s">
        <v>41</v>
      </c>
      <c r="D142" s="85">
        <v>86</v>
      </c>
      <c r="E142" s="85">
        <v>14024</v>
      </c>
      <c r="F142" s="85">
        <v>56696</v>
      </c>
      <c r="G142" s="86" t="s">
        <v>46</v>
      </c>
      <c r="H142" s="85">
        <v>2593350</v>
      </c>
      <c r="I142" s="86" t="s">
        <v>46</v>
      </c>
      <c r="J142" s="86" t="s">
        <v>46</v>
      </c>
      <c r="K142" s="85">
        <v>2206600</v>
      </c>
      <c r="L142" s="86" t="s">
        <v>46</v>
      </c>
      <c r="M142" s="40">
        <f>SUM(H142:L142)</f>
        <v>4799950</v>
      </c>
      <c r="N142" s="13" t="s">
        <v>224</v>
      </c>
    </row>
    <row r="143" spans="1:14">
      <c r="A143" s="7"/>
      <c r="B143" s="39" t="s">
        <v>225</v>
      </c>
      <c r="C143" s="91" t="s">
        <v>44</v>
      </c>
      <c r="D143" s="85">
        <v>35</v>
      </c>
      <c r="E143" s="85">
        <v>2576</v>
      </c>
      <c r="F143" s="85">
        <v>7211</v>
      </c>
      <c r="G143" s="86" t="s">
        <v>46</v>
      </c>
      <c r="H143" s="85">
        <v>1100250</v>
      </c>
      <c r="I143" s="86" t="s">
        <v>46</v>
      </c>
      <c r="J143" s="86" t="s">
        <v>46</v>
      </c>
      <c r="K143" s="86" t="s">
        <v>46</v>
      </c>
      <c r="L143" s="86" t="s">
        <v>46</v>
      </c>
      <c r="M143" s="40">
        <f>SUM(H143:L143)</f>
        <v>1100250</v>
      </c>
      <c r="N143" s="13" t="s">
        <v>125</v>
      </c>
    </row>
    <row r="144" spans="1:14">
      <c r="A144" s="231">
        <v>6</v>
      </c>
      <c r="B144" s="232"/>
      <c r="C144" s="232"/>
      <c r="D144" s="232"/>
      <c r="E144" s="232"/>
      <c r="F144" s="232"/>
      <c r="G144" s="232"/>
      <c r="H144" s="232"/>
      <c r="I144" s="232"/>
      <c r="J144" s="232"/>
      <c r="K144" s="232"/>
      <c r="L144" s="232"/>
      <c r="M144" s="232"/>
      <c r="N144" s="233"/>
    </row>
    <row r="145" spans="1:14">
      <c r="A145" s="195" t="s">
        <v>1</v>
      </c>
      <c r="B145" s="195" t="s">
        <v>2</v>
      </c>
      <c r="C145" s="195" t="s">
        <v>48</v>
      </c>
      <c r="D145" s="195" t="s">
        <v>3</v>
      </c>
      <c r="E145" s="195"/>
      <c r="F145" s="195" t="s">
        <v>4</v>
      </c>
      <c r="G145" s="195" t="s">
        <v>49</v>
      </c>
      <c r="H145" s="195" t="s">
        <v>5</v>
      </c>
      <c r="I145" s="195"/>
      <c r="J145" s="195"/>
      <c r="K145" s="195"/>
      <c r="L145" s="195"/>
      <c r="M145" s="195"/>
      <c r="N145" s="196" t="s">
        <v>6</v>
      </c>
    </row>
    <row r="146" spans="1:14" ht="78">
      <c r="A146" s="195"/>
      <c r="B146" s="195"/>
      <c r="C146" s="195"/>
      <c r="D146" s="66" t="s">
        <v>13</v>
      </c>
      <c r="E146" s="66" t="s">
        <v>7</v>
      </c>
      <c r="F146" s="195"/>
      <c r="G146" s="195"/>
      <c r="H146" s="66" t="s">
        <v>8</v>
      </c>
      <c r="I146" s="67" t="s">
        <v>11</v>
      </c>
      <c r="J146" s="67" t="s">
        <v>12</v>
      </c>
      <c r="K146" s="67" t="s">
        <v>14</v>
      </c>
      <c r="L146" s="66" t="s">
        <v>9</v>
      </c>
      <c r="M146" s="66" t="s">
        <v>10</v>
      </c>
      <c r="N146" s="197"/>
    </row>
    <row r="147" spans="1:14" ht="31.5">
      <c r="A147" s="71"/>
      <c r="B147" s="73" t="s">
        <v>226</v>
      </c>
      <c r="C147" s="91" t="s">
        <v>219</v>
      </c>
      <c r="D147" s="75">
        <v>28</v>
      </c>
      <c r="E147" s="75">
        <v>17472</v>
      </c>
      <c r="F147" s="76">
        <v>68320</v>
      </c>
      <c r="G147" s="23" t="s">
        <v>46</v>
      </c>
      <c r="H147" s="75">
        <v>8325450</v>
      </c>
      <c r="I147" s="23" t="s">
        <v>46</v>
      </c>
      <c r="J147" s="23" t="s">
        <v>46</v>
      </c>
      <c r="K147" s="76">
        <v>6149642</v>
      </c>
      <c r="L147" s="2" t="s">
        <v>46</v>
      </c>
      <c r="M147" s="80">
        <f>SUM(H147:L147)</f>
        <v>14475092</v>
      </c>
      <c r="N147" s="12" t="s">
        <v>257</v>
      </c>
    </row>
    <row r="148" spans="1:14">
      <c r="A148" s="7"/>
      <c r="B148" s="39" t="s">
        <v>227</v>
      </c>
      <c r="C148" s="91" t="s">
        <v>45</v>
      </c>
      <c r="D148" s="85">
        <v>6</v>
      </c>
      <c r="E148" s="85">
        <v>2290</v>
      </c>
      <c r="F148" s="85">
        <v>9402</v>
      </c>
      <c r="G148" s="86" t="s">
        <v>46</v>
      </c>
      <c r="H148" s="86" t="s">
        <v>46</v>
      </c>
      <c r="I148" s="86" t="s">
        <v>46</v>
      </c>
      <c r="J148" s="85">
        <v>150000</v>
      </c>
      <c r="K148" s="85">
        <v>2272798</v>
      </c>
      <c r="L148" s="86" t="s">
        <v>46</v>
      </c>
      <c r="M148" s="40">
        <f>SUM(J148:L148)</f>
        <v>2422798</v>
      </c>
      <c r="N148" s="12" t="s">
        <v>228</v>
      </c>
    </row>
    <row r="149" spans="1:14">
      <c r="A149" s="7"/>
      <c r="B149" s="109" t="s">
        <v>229</v>
      </c>
      <c r="C149" s="91" t="s">
        <v>219</v>
      </c>
      <c r="D149" s="86" t="s">
        <v>46</v>
      </c>
      <c r="E149" s="85">
        <v>4689</v>
      </c>
      <c r="F149" s="85">
        <v>20384</v>
      </c>
      <c r="G149" s="86"/>
      <c r="H149" s="97"/>
      <c r="I149" s="97"/>
      <c r="J149" s="86" t="s">
        <v>46</v>
      </c>
      <c r="K149" s="85">
        <v>2206600</v>
      </c>
      <c r="L149" s="97"/>
      <c r="M149" s="40">
        <f>SUM(K149:L149)</f>
        <v>2206600</v>
      </c>
      <c r="N149" s="60" t="s">
        <v>230</v>
      </c>
    </row>
    <row r="150" spans="1:14" ht="30">
      <c r="A150" s="7"/>
      <c r="B150" s="39" t="s">
        <v>231</v>
      </c>
      <c r="C150" s="91" t="s">
        <v>219</v>
      </c>
      <c r="D150" s="85">
        <v>6</v>
      </c>
      <c r="E150" s="85">
        <v>10674</v>
      </c>
      <c r="F150" s="85">
        <v>46703</v>
      </c>
      <c r="G150" s="86" t="s">
        <v>46</v>
      </c>
      <c r="H150" s="86" t="s">
        <v>46</v>
      </c>
      <c r="I150" s="86" t="s">
        <v>46</v>
      </c>
      <c r="J150" s="86" t="s">
        <v>46</v>
      </c>
      <c r="K150" s="85">
        <v>11033000</v>
      </c>
      <c r="L150" s="86" t="s">
        <v>46</v>
      </c>
      <c r="M150" s="40">
        <f>SUM(K150:L150)</f>
        <v>11033000</v>
      </c>
      <c r="N150" s="12" t="s">
        <v>232</v>
      </c>
    </row>
    <row r="151" spans="1:14" ht="31.5">
      <c r="A151" s="7"/>
      <c r="B151" s="99" t="s">
        <v>233</v>
      </c>
      <c r="C151" s="106" t="s">
        <v>219</v>
      </c>
      <c r="D151" s="100">
        <v>14</v>
      </c>
      <c r="E151" s="100">
        <v>2278</v>
      </c>
      <c r="F151" s="100">
        <v>9008</v>
      </c>
      <c r="G151" s="101" t="s">
        <v>46</v>
      </c>
      <c r="H151" s="101" t="s">
        <v>46</v>
      </c>
      <c r="I151" s="101" t="s">
        <v>46</v>
      </c>
      <c r="J151" s="101" t="s">
        <v>46</v>
      </c>
      <c r="K151" s="100">
        <v>2206600</v>
      </c>
      <c r="L151" s="101" t="s">
        <v>46</v>
      </c>
      <c r="M151" s="40">
        <f>SUM(K151:L151)</f>
        <v>2206600</v>
      </c>
      <c r="N151" s="61" t="s">
        <v>234</v>
      </c>
    </row>
    <row r="152" spans="1:14" ht="31.5">
      <c r="A152" s="7"/>
      <c r="B152" s="39" t="s">
        <v>235</v>
      </c>
      <c r="C152" s="106" t="s">
        <v>219</v>
      </c>
      <c r="D152" s="86" t="s">
        <v>46</v>
      </c>
      <c r="E152" s="85">
        <v>176</v>
      </c>
      <c r="F152" s="85">
        <v>721</v>
      </c>
      <c r="G152" s="86" t="s">
        <v>46</v>
      </c>
      <c r="H152" s="86" t="s">
        <v>46</v>
      </c>
      <c r="I152" s="86" t="s">
        <v>46</v>
      </c>
      <c r="J152" s="86" t="s">
        <v>46</v>
      </c>
      <c r="K152" s="85">
        <v>219500</v>
      </c>
      <c r="L152" s="86" t="s">
        <v>46</v>
      </c>
      <c r="M152" s="40">
        <f>SUM(K152:L152)</f>
        <v>219500</v>
      </c>
      <c r="N152" s="12" t="s">
        <v>236</v>
      </c>
    </row>
    <row r="153" spans="1:14" ht="39">
      <c r="A153" s="7"/>
      <c r="B153" s="39" t="s">
        <v>237</v>
      </c>
      <c r="C153" s="91" t="s">
        <v>219</v>
      </c>
      <c r="D153" s="86" t="s">
        <v>46</v>
      </c>
      <c r="E153" s="85">
        <v>50</v>
      </c>
      <c r="F153" s="85">
        <v>205</v>
      </c>
      <c r="G153" s="86" t="s">
        <v>46</v>
      </c>
      <c r="H153" s="85">
        <v>153000</v>
      </c>
      <c r="I153" s="86" t="s">
        <v>46</v>
      </c>
      <c r="J153" s="86" t="s">
        <v>46</v>
      </c>
      <c r="K153" s="85">
        <v>406500</v>
      </c>
      <c r="L153" s="86" t="s">
        <v>46</v>
      </c>
      <c r="M153" s="40">
        <f>SUM(H153:L153)</f>
        <v>559500</v>
      </c>
      <c r="N153" s="12" t="s">
        <v>238</v>
      </c>
    </row>
    <row r="154" spans="1:14">
      <c r="A154" s="4"/>
      <c r="B154" s="62" t="s">
        <v>47</v>
      </c>
      <c r="C154" s="32"/>
      <c r="D154" s="33">
        <v>241</v>
      </c>
      <c r="E154" s="33">
        <v>95211</v>
      </c>
      <c r="F154" s="33">
        <v>379485</v>
      </c>
      <c r="G154" s="44" t="s">
        <v>46</v>
      </c>
      <c r="H154" s="33">
        <v>15660200</v>
      </c>
      <c r="I154" s="44" t="s">
        <v>46</v>
      </c>
      <c r="J154" s="33">
        <v>400000</v>
      </c>
      <c r="K154" s="33">
        <v>37095780</v>
      </c>
      <c r="L154" s="43" t="s">
        <v>46</v>
      </c>
      <c r="M154" s="14">
        <f>SUM(H154:L154)</f>
        <v>53155980</v>
      </c>
      <c r="N154" s="32"/>
    </row>
    <row r="155" spans="1:14">
      <c r="A155" s="5">
        <v>12</v>
      </c>
      <c r="B155" s="245" t="s">
        <v>239</v>
      </c>
      <c r="C155" s="246"/>
      <c r="D155" s="246"/>
      <c r="E155" s="246"/>
      <c r="F155" s="246"/>
      <c r="G155" s="246"/>
      <c r="H155" s="246"/>
      <c r="I155" s="246"/>
      <c r="J155" s="246"/>
      <c r="K155" s="246"/>
      <c r="L155" s="246"/>
      <c r="M155" s="224"/>
      <c r="N155" s="247"/>
    </row>
    <row r="156" spans="1:14">
      <c r="A156" s="7"/>
      <c r="B156" s="39" t="s">
        <v>240</v>
      </c>
      <c r="C156" s="39" t="s">
        <v>103</v>
      </c>
      <c r="D156" s="86" t="s">
        <v>46</v>
      </c>
      <c r="E156" s="85">
        <v>81</v>
      </c>
      <c r="F156" s="85">
        <v>500</v>
      </c>
      <c r="G156" s="86" t="s">
        <v>46</v>
      </c>
      <c r="H156" s="86" t="s">
        <v>46</v>
      </c>
      <c r="I156" s="86" t="s">
        <v>46</v>
      </c>
      <c r="J156" s="86" t="s">
        <v>46</v>
      </c>
      <c r="K156" s="86" t="s">
        <v>46</v>
      </c>
      <c r="L156" s="86" t="s">
        <v>46</v>
      </c>
      <c r="M156" s="46" t="s">
        <v>46</v>
      </c>
      <c r="N156" s="8" t="s">
        <v>50</v>
      </c>
    </row>
    <row r="157" spans="1:14" ht="33">
      <c r="A157" s="7"/>
      <c r="B157" s="39" t="s">
        <v>241</v>
      </c>
      <c r="C157" s="39" t="s">
        <v>42</v>
      </c>
      <c r="D157" s="86" t="s">
        <v>46</v>
      </c>
      <c r="E157" s="85">
        <v>75</v>
      </c>
      <c r="F157" s="85">
        <v>188</v>
      </c>
      <c r="G157" s="86" t="s">
        <v>46</v>
      </c>
      <c r="H157" s="85">
        <v>16650</v>
      </c>
      <c r="I157" s="86" t="s">
        <v>46</v>
      </c>
      <c r="J157" s="86" t="s">
        <v>46</v>
      </c>
      <c r="K157" s="85">
        <v>317070</v>
      </c>
      <c r="L157" s="86" t="s">
        <v>46</v>
      </c>
      <c r="M157" s="63">
        <f>SUM(H157:L157)</f>
        <v>333720</v>
      </c>
      <c r="N157" s="8" t="s">
        <v>242</v>
      </c>
    </row>
    <row r="158" spans="1:14">
      <c r="A158" s="7"/>
      <c r="B158" s="39" t="s">
        <v>243</v>
      </c>
      <c r="C158" s="39" t="s">
        <v>42</v>
      </c>
      <c r="D158" s="86"/>
      <c r="E158" s="85">
        <v>193</v>
      </c>
      <c r="F158" s="85">
        <v>839</v>
      </c>
      <c r="G158" s="86" t="s">
        <v>46</v>
      </c>
      <c r="H158" s="86" t="s">
        <v>46</v>
      </c>
      <c r="I158" s="86" t="s">
        <v>46</v>
      </c>
      <c r="J158" s="86" t="s">
        <v>46</v>
      </c>
      <c r="K158" s="86" t="s">
        <v>46</v>
      </c>
      <c r="L158" s="86" t="s">
        <v>46</v>
      </c>
      <c r="M158" s="10"/>
      <c r="N158" s="8" t="s">
        <v>50</v>
      </c>
    </row>
    <row r="159" spans="1:14" ht="33">
      <c r="A159" s="7"/>
      <c r="B159" s="39" t="s">
        <v>244</v>
      </c>
      <c r="C159" s="91" t="s">
        <v>45</v>
      </c>
      <c r="D159" s="85">
        <v>27</v>
      </c>
      <c r="E159" s="85">
        <v>131</v>
      </c>
      <c r="F159" s="85">
        <v>573</v>
      </c>
      <c r="G159" s="86" t="s">
        <v>46</v>
      </c>
      <c r="H159" s="86" t="s">
        <v>46</v>
      </c>
      <c r="I159" s="86" t="s">
        <v>46</v>
      </c>
      <c r="J159" s="86" t="s">
        <v>46</v>
      </c>
      <c r="K159" s="85">
        <v>1065030</v>
      </c>
      <c r="L159" s="86" t="s">
        <v>46</v>
      </c>
      <c r="M159" s="63">
        <f>SUM(K159:L159)</f>
        <v>1065030</v>
      </c>
      <c r="N159" s="8" t="s">
        <v>245</v>
      </c>
    </row>
    <row r="160" spans="1:14" ht="33">
      <c r="A160" s="7"/>
      <c r="B160" s="39" t="s">
        <v>246</v>
      </c>
      <c r="C160" s="91" t="s">
        <v>247</v>
      </c>
      <c r="D160" s="89" t="s">
        <v>46</v>
      </c>
      <c r="E160" s="88">
        <v>2218</v>
      </c>
      <c r="F160" s="88">
        <v>8021</v>
      </c>
      <c r="G160" s="89" t="s">
        <v>46</v>
      </c>
      <c r="H160" s="89" t="s">
        <v>46</v>
      </c>
      <c r="I160" s="89" t="s">
        <v>46</v>
      </c>
      <c r="J160" s="89" t="s">
        <v>46</v>
      </c>
      <c r="K160" s="88">
        <v>9170640</v>
      </c>
      <c r="L160" s="89" t="s">
        <v>46</v>
      </c>
      <c r="M160" s="81">
        <f>SUM(K160:L160)</f>
        <v>9170640</v>
      </c>
      <c r="N160" s="8" t="s">
        <v>260</v>
      </c>
    </row>
    <row r="161" spans="1:14" ht="27">
      <c r="A161" s="7"/>
      <c r="B161" s="39" t="s">
        <v>248</v>
      </c>
      <c r="C161" s="91" t="s">
        <v>247</v>
      </c>
      <c r="D161" s="86" t="s">
        <v>46</v>
      </c>
      <c r="E161" s="85">
        <v>671</v>
      </c>
      <c r="F161" s="85">
        <v>2133</v>
      </c>
      <c r="G161" s="86" t="s">
        <v>46</v>
      </c>
      <c r="H161" s="86" t="s">
        <v>46</v>
      </c>
      <c r="I161" s="86" t="s">
        <v>46</v>
      </c>
      <c r="J161" s="86" t="s">
        <v>46</v>
      </c>
      <c r="K161" s="85">
        <v>4910520</v>
      </c>
      <c r="L161" s="86" t="s">
        <v>46</v>
      </c>
      <c r="M161" s="63">
        <f>SUM(K161:L161)</f>
        <v>4910520</v>
      </c>
      <c r="N161" s="13" t="s">
        <v>249</v>
      </c>
    </row>
    <row r="162" spans="1:14" ht="31.5">
      <c r="A162" s="7"/>
      <c r="B162" s="39" t="s">
        <v>250</v>
      </c>
      <c r="C162" s="91" t="s">
        <v>251</v>
      </c>
      <c r="D162" s="89" t="s">
        <v>46</v>
      </c>
      <c r="E162" s="88">
        <v>20</v>
      </c>
      <c r="F162" s="88">
        <v>90</v>
      </c>
      <c r="G162" s="89" t="s">
        <v>46</v>
      </c>
      <c r="H162" s="89" t="s">
        <v>46</v>
      </c>
      <c r="I162" s="89" t="s">
        <v>46</v>
      </c>
      <c r="J162" s="89" t="s">
        <v>46</v>
      </c>
      <c r="K162" s="89" t="s">
        <v>46</v>
      </c>
      <c r="L162" s="89" t="s">
        <v>46</v>
      </c>
      <c r="M162" s="64" t="s">
        <v>46</v>
      </c>
      <c r="N162" s="12" t="s">
        <v>259</v>
      </c>
    </row>
    <row r="163" spans="1:14">
      <c r="A163" s="4"/>
      <c r="B163" s="65" t="s">
        <v>252</v>
      </c>
      <c r="C163" s="32"/>
      <c r="D163" s="33">
        <f>SUM(D159:D162)</f>
        <v>27</v>
      </c>
      <c r="E163" s="33">
        <f>SUM(E156:E162)</f>
        <v>3389</v>
      </c>
      <c r="F163" s="33">
        <f>SUM(F156:F162)</f>
        <v>12344</v>
      </c>
      <c r="G163" s="32" t="s">
        <v>46</v>
      </c>
      <c r="H163" s="33">
        <f>SUM(H157:H162)</f>
        <v>16650</v>
      </c>
      <c r="I163" s="32" t="s">
        <v>46</v>
      </c>
      <c r="J163" s="32" t="s">
        <v>46</v>
      </c>
      <c r="K163" s="33">
        <f>SUM(K157:K162)</f>
        <v>15463260</v>
      </c>
      <c r="L163" s="32" t="s">
        <v>46</v>
      </c>
      <c r="M163" s="14">
        <f>SUM(M157:M162)</f>
        <v>15479910</v>
      </c>
      <c r="N163" s="32"/>
    </row>
    <row r="164" spans="1:14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</row>
    <row r="165" spans="1:14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</row>
    <row r="166" spans="1:14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</row>
    <row r="167" spans="1:14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</row>
    <row r="168" spans="1:14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</row>
    <row r="169" spans="1:14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</row>
    <row r="170" spans="1:14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</row>
    <row r="171" spans="1:14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</row>
    <row r="172" spans="1:14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</row>
    <row r="173" spans="1:14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</row>
    <row r="174" spans="1:14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</row>
    <row r="175" spans="1:14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</row>
    <row r="176" spans="1:14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</row>
    <row r="177" spans="1:14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</row>
    <row r="178" spans="1:14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</row>
    <row r="179" spans="1:14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</row>
    <row r="180" spans="1:14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</row>
    <row r="181" spans="1:14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</row>
    <row r="182" spans="1:14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</row>
    <row r="183" spans="1:14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</row>
    <row r="184" spans="1:14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</row>
    <row r="185" spans="1:14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</row>
    <row r="186" spans="1:14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</row>
    <row r="187" spans="1:14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</row>
    <row r="188" spans="1:14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</row>
    <row r="189" spans="1:14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</row>
    <row r="190" spans="1:14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</row>
    <row r="191" spans="1:14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</row>
    <row r="192" spans="1:14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</row>
    <row r="193" spans="1:14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</row>
    <row r="194" spans="1:14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</row>
    <row r="195" spans="1:14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</row>
    <row r="196" spans="1:14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</row>
    <row r="197" spans="1:14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</row>
    <row r="198" spans="1:14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</row>
    <row r="199" spans="1:14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</row>
    <row r="200" spans="1:14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</row>
    <row r="201" spans="1:14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</row>
    <row r="202" spans="1:14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</row>
    <row r="203" spans="1:14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</row>
    <row r="204" spans="1:14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</row>
    <row r="205" spans="1:14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</row>
  </sheetData>
  <mergeCells count="72">
    <mergeCell ref="N145:N146"/>
    <mergeCell ref="B155:N155"/>
    <mergeCell ref="N115:N116"/>
    <mergeCell ref="B131:N131"/>
    <mergeCell ref="A144:N144"/>
    <mergeCell ref="A145:A146"/>
    <mergeCell ref="B145:B146"/>
    <mergeCell ref="C145:C146"/>
    <mergeCell ref="D145:E145"/>
    <mergeCell ref="F145:F146"/>
    <mergeCell ref="G145:G146"/>
    <mergeCell ref="H145:M145"/>
    <mergeCell ref="B89:N89"/>
    <mergeCell ref="B108:N108"/>
    <mergeCell ref="A114:N114"/>
    <mergeCell ref="A115:A116"/>
    <mergeCell ref="B115:B116"/>
    <mergeCell ref="C115:C116"/>
    <mergeCell ref="D115:E115"/>
    <mergeCell ref="F115:F116"/>
    <mergeCell ref="G115:G116"/>
    <mergeCell ref="H115:M115"/>
    <mergeCell ref="A84:N84"/>
    <mergeCell ref="A85:A86"/>
    <mergeCell ref="B85:B86"/>
    <mergeCell ref="C85:C86"/>
    <mergeCell ref="D85:E85"/>
    <mergeCell ref="F85:F86"/>
    <mergeCell ref="G85:G86"/>
    <mergeCell ref="H85:M85"/>
    <mergeCell ref="N85:N86"/>
    <mergeCell ref="H56:M56"/>
    <mergeCell ref="N56:N57"/>
    <mergeCell ref="B58:N58"/>
    <mergeCell ref="B75:C75"/>
    <mergeCell ref="B76:N76"/>
    <mergeCell ref="B81:N81"/>
    <mergeCell ref="N30:N31"/>
    <mergeCell ref="B36:N36"/>
    <mergeCell ref="B43:C43"/>
    <mergeCell ref="A55:N55"/>
    <mergeCell ref="A56:A57"/>
    <mergeCell ref="B56:B57"/>
    <mergeCell ref="C56:C57"/>
    <mergeCell ref="D56:E56"/>
    <mergeCell ref="F56:F57"/>
    <mergeCell ref="G56:G57"/>
    <mergeCell ref="B30:B31"/>
    <mergeCell ref="C30:C31"/>
    <mergeCell ref="D30:E30"/>
    <mergeCell ref="F30:F31"/>
    <mergeCell ref="G30:G31"/>
    <mergeCell ref="H30:M30"/>
    <mergeCell ref="B44:N44"/>
    <mergeCell ref="B54:C54"/>
    <mergeCell ref="A2:N2"/>
    <mergeCell ref="A3:A4"/>
    <mergeCell ref="B3:B4"/>
    <mergeCell ref="C3:C4"/>
    <mergeCell ref="D3:E3"/>
    <mergeCell ref="F3:F4"/>
    <mergeCell ref="G3:G4"/>
    <mergeCell ref="H3:M3"/>
    <mergeCell ref="A29:N29"/>
    <mergeCell ref="A30:A31"/>
    <mergeCell ref="A1:N1"/>
    <mergeCell ref="B18:C18"/>
    <mergeCell ref="B19:M19"/>
    <mergeCell ref="B23:C23"/>
    <mergeCell ref="B24:M24"/>
    <mergeCell ref="N3:N4"/>
    <mergeCell ref="B5:N5"/>
  </mergeCells>
  <pageMargins left="0.7" right="0.5" top="0.75" bottom="0.75" header="0.3" footer="0.3"/>
  <pageSetup paperSize="9" orientation="landscape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17-8-15</vt:lpstr>
      <vt:lpstr>15-8-15</vt:lpstr>
      <vt:lpstr>13-8-15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2015-08-26T12:27:12Z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