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F183" i="3"/>
  <c r="E183"/>
  <c r="M20"/>
  <c r="M37" l="1"/>
  <c r="M28"/>
  <c r="M19"/>
  <c r="D183"/>
  <c r="K64"/>
  <c r="H43"/>
  <c r="E195" l="1"/>
  <c r="F195"/>
  <c r="D159"/>
  <c r="E159"/>
  <c r="F159"/>
  <c r="E136"/>
  <c r="F136"/>
  <c r="D110"/>
  <c r="E110"/>
  <c r="F110"/>
  <c r="E103"/>
  <c r="F103"/>
  <c r="D76"/>
  <c r="E76"/>
  <c r="F76"/>
  <c r="D64"/>
  <c r="E64"/>
  <c r="F64"/>
  <c r="D52"/>
  <c r="E52"/>
  <c r="F52"/>
  <c r="D43"/>
  <c r="E43"/>
  <c r="F43"/>
  <c r="M62" l="1"/>
  <c r="Q107"/>
  <c r="Q103"/>
  <c r="M58"/>
  <c r="M57"/>
  <c r="D103"/>
  <c r="K195"/>
  <c r="M183"/>
  <c r="M177"/>
  <c r="M176"/>
  <c r="M174"/>
  <c r="M171"/>
  <c r="M167"/>
  <c r="M166"/>
  <c r="Q73"/>
  <c r="P57"/>
  <c r="L76"/>
  <c r="M67"/>
  <c r="K52" l="1"/>
  <c r="M50"/>
  <c r="M23"/>
  <c r="M17"/>
  <c r="M15"/>
  <c r="M14"/>
  <c r="M13"/>
  <c r="M12"/>
  <c r="M11"/>
  <c r="M10"/>
  <c r="M9"/>
  <c r="M8"/>
  <c r="M7"/>
  <c r="H195"/>
  <c r="M195" s="1"/>
  <c r="M192"/>
  <c r="M191"/>
  <c r="M189"/>
  <c r="M182"/>
  <c r="M181"/>
  <c r="M180"/>
  <c r="M179"/>
  <c r="M178"/>
  <c r="M175"/>
  <c r="M173"/>
  <c r="M172"/>
  <c r="M170"/>
  <c r="M169"/>
  <c r="M164"/>
  <c r="K159"/>
  <c r="J159"/>
  <c r="H159"/>
  <c r="S156"/>
  <c r="M146"/>
  <c r="M145"/>
  <c r="M142"/>
  <c r="M141"/>
  <c r="K136"/>
  <c r="M128"/>
  <c r="M127"/>
  <c r="M126"/>
  <c r="M125"/>
  <c r="M123"/>
  <c r="M121"/>
  <c r="M120"/>
  <c r="M119"/>
  <c r="M118"/>
  <c r="M117"/>
  <c r="M116"/>
  <c r="M115"/>
  <c r="K110"/>
  <c r="I110"/>
  <c r="R107"/>
  <c r="M107"/>
  <c r="M106"/>
  <c r="M105"/>
  <c r="I103"/>
  <c r="H103"/>
  <c r="M101"/>
  <c r="M100"/>
  <c r="M99"/>
  <c r="L97"/>
  <c r="K97"/>
  <c r="G97"/>
  <c r="F97"/>
  <c r="E97"/>
  <c r="D97"/>
  <c r="M90"/>
  <c r="M88"/>
  <c r="M87"/>
  <c r="M85"/>
  <c r="M81"/>
  <c r="M80"/>
  <c r="M79"/>
  <c r="M78"/>
  <c r="K76"/>
  <c r="M76" s="1"/>
  <c r="M71"/>
  <c r="L64"/>
  <c r="J64"/>
  <c r="H64"/>
  <c r="G64"/>
  <c r="M61"/>
  <c r="M60"/>
  <c r="M59"/>
  <c r="L52"/>
  <c r="G52"/>
  <c r="M49"/>
  <c r="M48"/>
  <c r="M45"/>
  <c r="L43"/>
  <c r="K43"/>
  <c r="J43"/>
  <c r="G43"/>
  <c r="M40"/>
  <c r="M39"/>
  <c r="M23" i="1"/>
  <c r="M20"/>
  <c r="M17"/>
  <c r="M13"/>
  <c r="M12"/>
  <c r="M11"/>
  <c r="M9"/>
  <c r="M8"/>
  <c r="M7"/>
  <c r="M43" i="3" l="1"/>
  <c r="M136"/>
  <c r="M159"/>
  <c r="M64"/>
  <c r="M103"/>
  <c r="M110"/>
  <c r="M97"/>
  <c r="M5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<sst xmlns="http://schemas.openxmlformats.org/spreadsheetml/2006/main" count="3827" uniqueCount="406">
  <si>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</si>
  <si>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</si>
  <si>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</si>
  <si>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</si>
  <si>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</si>
  <si>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</si>
  <si>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</si>
  <si>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</si>
  <si>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</si>
  <si>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</si>
  <si>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</si>
  <si>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</si>
  <si>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</si>
  <si>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</si>
  <si>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</si>
  <si>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</si>
  <si>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</si>
  <si>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</si>
  <si>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</si>
  <si>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</si>
  <si>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</si>
  <si>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</si>
  <si>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</si>
  <si>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</si>
  <si>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</si>
  <si>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</si>
  <si>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</si>
  <si>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</si>
  <si>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</si>
  <si>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</si>
  <si>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</si>
  <si>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</si>
  <si>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</si>
  <si>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</si>
  <si>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</si>
  <si>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</si>
  <si>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</si>
  <si>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</si>
  <si>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</si>
  <si>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</si>
  <si>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</si>
  <si>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</si>
  <si>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</si>
  <si>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</si>
  <si>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</si>
  <si>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</si>
  <si>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</si>
  <si>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</si>
  <si>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</si>
  <si>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</si>
  <si>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</si>
  <si>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</si>
  <si>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</si>
  <si>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</si>
  <si>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</si>
  <si>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</si>
  <si>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</si>
  <si>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</si>
  <si>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</si>
  <si>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</si>
  <si>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</si>
  <si>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</si>
  <si>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</si>
  <si>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</si>
  <si>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</si>
  <si>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</si>
  <si>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</si>
  <si>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</si>
  <si>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</si>
  <si>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</si>
  <si>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</si>
  <si>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</si>
  <si>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</si>
  <si>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</si>
  <si>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</si>
  <si>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</si>
  <si>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</si>
  <si>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</si>
  <si>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</si>
  <si>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</si>
  <si>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</si>
  <si>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</si>
  <si>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</si>
  <si>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</si>
  <si>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</si>
  <si>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</si>
  <si>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</si>
  <si>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</si>
  <si>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</si>
  <si>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</si>
  <si>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</si>
  <si>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</si>
  <si>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</si>
  <si>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</si>
  <si>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</si>
  <si>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</si>
  <si>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</si>
  <si>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</si>
  <si>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</si>
  <si>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</si>
  <si>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</si>
  <si>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</si>
  <si>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</si>
  <si>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</si>
  <si>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</si>
  <si>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</si>
  <si>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</si>
  <si>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</si>
  <si>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</si>
  <si>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</si>
  <si>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</si>
  <si>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</si>
  <si>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</si>
  <si>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</si>
  <si>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</si>
  <si>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</si>
  <si>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</si>
  <si>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</si>
  <si>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</si>
  <si>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</si>
  <si>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</si>
  <si>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</si>
  <si>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</si>
  <si>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</si>
  <si>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</si>
  <si>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</si>
  <si>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</si>
  <si>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</si>
  <si>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</si>
  <si>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</si>
  <si>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</si>
  <si>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</si>
  <si>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</si>
  <si>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</si>
  <si>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</si>
  <si>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</si>
  <si>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</si>
  <si>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</si>
  <si>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</si>
  <si>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</si>
  <si>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</si>
  <si>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</si>
  <si>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</si>
  <si>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</si>
  <si>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</si>
  <si>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</si>
  <si>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</si>
  <si>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</si>
  <si>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</si>
  <si>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</si>
  <si>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</si>
  <si>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</si>
  <si>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</si>
  <si>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</si>
  <si>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</si>
  <si>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</si>
  <si>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</si>
  <si>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</si>
  <si>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</si>
  <si>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</si>
  <si>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</si>
  <si>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</si>
  <si>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</si>
  <si>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</si>
  <si>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</si>
  <si>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</si>
  <si>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</si>
  <si>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</si>
  <si>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</si>
  <si>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</si>
  <si>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</si>
  <si>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</si>
  <si>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</si>
  <si>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</si>
  <si>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</si>
  <si>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</si>
  <si>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</si>
  <si>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</si>
  <si>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</si>
  <si>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</si>
  <si>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</si>
  <si>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</si>
  <si>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</si>
  <si>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</si>
  <si>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</si>
  <si>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</si>
  <si>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</si>
  <si>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</si>
  <si>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</si>
  <si>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</si>
  <si>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</si>
  <si>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</si>
  <si>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</si>
  <si>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</si>
  <si>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</si>
  <si>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</si>
  <si>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</si>
  <si>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</si>
  <si>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</si>
  <si>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</si>
  <si>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</si>
  <si>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</si>
  <si>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</si>
  <si>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</si>
  <si>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</si>
  <si>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</si>
  <si>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</si>
  <si>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</si>
  <si>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</si>
  <si>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</si>
  <si>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</si>
  <si>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</si>
  <si>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</si>
  <si>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</si>
  <si>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</si>
  <si>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</si>
  <si>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</si>
  <si>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</si>
  <si>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</si>
  <si>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</si>
  <si>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</si>
  <si>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</si>
  <si>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</si>
  <si>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</si>
  <si>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</si>
  <si>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</si>
  <si>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</si>
  <si>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</si>
  <si>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</si>
  <si>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</si>
  <si>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</si>
  <si>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</si>
  <si>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</si>
  <si>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</si>
  <si>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</si>
  <si>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</si>
  <si>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</si>
  <si>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</si>
  <si>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</si>
  <si>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</si>
  <si>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</si>
  <si>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</si>
  <si>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</si>
  <si>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</si>
  <si>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</si>
  <si>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</si>
  <si>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</si>
  <si>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</si>
  <si>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</si>
  <si>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</si>
  <si>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</si>
  <si>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</si>
  <si>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</si>
  <si>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</si>
  <si>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</si>
  <si>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</si>
  <si>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</si>
  <si>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</si>
  <si>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</si>
  <si>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</si>
  <si>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</si>
  <si>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</si>
  <si>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</si>
  <si>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</si>
  <si>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</si>
  <si>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</si>
  <si>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</si>
  <si>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</si>
  <si>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</si>
  <si>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</si>
  <si>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</si>
  <si>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</si>
  <si>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</si>
  <si>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</si>
  <si>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</si>
  <si>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</si>
  <si>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</si>
  <si>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</si>
  <si>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</si>
  <si>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</si>
  <si>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</si>
  <si>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</si>
  <si>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</si>
  <si>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</si>
  <si>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</si>
  <si>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</si>
  <si>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</si>
  <si>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</si>
  <si>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</si>
  <si>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</si>
  <si>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</si>
  <si>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</si>
  <si>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</si>
  <si>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</si>
  <si>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</si>
  <si>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</si>
  <si>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</si>
  <si>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</si>
  <si>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</si>
  <si>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</si>
  <si>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</si>
  <si>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</si>
  <si>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</si>
  <si>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</si>
  <si>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</si>
  <si>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</si>
  <si>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</si>
  <si>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</si>
  <si>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</si>
  <si>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</si>
  <si>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</si>
  <si>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</si>
  <si>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</si>
  <si>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</si>
  <si>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</si>
  <si>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</si>
  <si>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</si>
  <si>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</si>
  <si>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</si>
  <si>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</si>
  <si>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</si>
  <si>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</si>
  <si>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</si>
  <si>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</si>
  <si>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</si>
  <si>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</si>
  <si>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</si>
  <si>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</si>
  <si>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</si>
  <si>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</si>
  <si>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</si>
  <si>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</si>
  <si>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</si>
  <si>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</si>
  <si>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</si>
  <si>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</si>
  <si>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</si>
  <si>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</si>
  <si>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</si>
  <si>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</si>
  <si>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</si>
  <si>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</si>
  <si>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 xml:space="preserve"> ပစ္စည်း(၄)မျိုး(၄၀၀)၊(၅)မျိုး(၃၀၀)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</si>
  <si>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</si>
  <si>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</si>
  <si>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</si>
  <si>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</si>
  <si>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</si>
  <si>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</si>
  <si>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</si>
  <si>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</si>
  <si>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</si>
  <si>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</si>
  <si>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</si>
  <si>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</si>
  <si>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</si>
  <si>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</si>
  <si>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</si>
  <si>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</si>
  <si>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</si>
  <si>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</si>
  <si>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</si>
  <si>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</si>
  <si>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၊ပစ္စည်း-(၉)မျိုး(၁၀၀)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</si>
  <si>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</si>
  <si>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</si>
  <si>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</si>
  <si>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</si>
  <si>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</si>
  <si>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</si>
  <si>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</si>
  <si>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</si>
  <si>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</si>
  <si>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</si>
  <si>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</si>
  <si>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</si>
  <si>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</si>
  <si>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</si>
  <si>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ကဆရစခန်းများမှအဆောင်(၈၁) ဆောင်ပျက်စီးခြင်း၊ပစ္စည်း(၉)မျိုး(၁၁၅)</t>
  </si>
  <si>
    <t>ပစ္စည်း(၉)မျိုး(၁၀)၊(၄)မျိုး(၃၆)၊ စခန်း-၅ခု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</si>
  <si>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</si>
  <si>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</si>
  <si>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</si>
  <si>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</si>
  <si>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</si>
  <si>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</si>
  <si>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</si>
  <si>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</si>
  <si>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</si>
  <si>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စခန်း-၁၅ခု၊ ဆွေမျိုးများအိမ်</t>
  </si>
  <si>
    <t>စခန်း-၁၁ခု၊ ဆွေမျိုးများအိမ်</t>
  </si>
  <si>
    <t>ျ</t>
  </si>
  <si>
    <t xml:space="preserve">                ချင်းပြည်နယ်တွင် ကယ်ဆယ်ရေးစခန်း(၃၆)ခုကျန်ရှိပါသည်။</t>
  </si>
  <si>
    <t>ပစ္စည်း-၄မျိုး(၅၃)</t>
  </si>
  <si>
    <t>ပြန်လည်ထူထောင်ရေးအတွက်သိန်း (၁၀၀၀)၊ပစ္စည်း(၄)မျိုး(၄၁၀၀)၊တီရှပ် (၂၀၄၄ )၊ခြင်ထောင်(၁၅၀)၊ စောင်(၁၀၀)</t>
  </si>
  <si>
    <t>ပစ္စည်း(၉)မျိုး(၈)၊(၄)မျိုး၊ (၃၈)(၇)မျိုး (၈၁)(ကျား+တီရှပ်)(၁၃၁)စခန်း-၇ခု</t>
  </si>
  <si>
    <t>စခန်း-၁ခု၊(ကျား၊မ၊ပုဝါ)(၄၀၀)</t>
  </si>
  <si>
    <t>ကျား(၃၃၈၀)၊မ(၃၇၄၈)၊တီရှပ် (၇၃၇၀)၊ ပုဝါ(၂၅၁၀)၊စောင်(၁၃၅)၊ ဆပ်ပြာ(၂၉၆၂၊ ခြင်ထောင်၊ ဇလုံ၊ ဒန်အိုး)(၁၀၀)၊စခန်း(၂)ခု</t>
  </si>
  <si>
    <t>ကျား(၄၆၅)၊မ(၃၄၀)၊တီရှပ်(၁၀၄)၊ ပုဝါ(၂၄၀)၊ခြင်ထောင်(၃၈၅)၊စောင်(၂၆၀)၊ ဆပ်ပြာ(၁၆၀)၊ဇလုံ(၁၀၄) စခန်း(၂)ခု</t>
  </si>
  <si>
    <t xml:space="preserve">မှတ်ချက်။         စစ်ကိုင်းတိုင်း‌ေဒသကြီးတွင် ကယ်ဆယ်ရေးစခန်း(၁၀)ခု ကျန်ရှိပါသည်။ </t>
  </si>
  <si>
    <t>စခန်း-၂ခု၊ပစ္စည်း-(၉)မျိုး(၅၇)စာ၊ (၄)မျိုး (၅၃)စာ</t>
  </si>
  <si>
    <t xml:space="preserve">စခန်း-၄ခု၊ </t>
  </si>
  <si>
    <t>စခန်း-၁၉ခု</t>
  </si>
  <si>
    <t>ပစ္စည်း(၉)မျိုး(၁၀၀)၊စခန်းသိမ်းပြီး</t>
  </si>
  <si>
    <t xml:space="preserve">                ဧရာဝတီတိုင်းဒေသကြီးတွင် ကယ်ဆယ်ရေးစခန်း(၂၇)ခု ကျန်ရှိပါသည်။</t>
  </si>
  <si>
    <r>
      <t xml:space="preserve">  တိုင်းဒေသကြီး/ပြည်နယ်များအလိုက်ရေဘေးဖြစ်ပွားမှုအပေါ် ၂၀၁၅ခုနှစ်၊ဇူလိုင်လနှင့်သြဂုတ်လများအထိ ထောက်ပံ့မှုအခြေအနေ</t>
    </r>
    <r>
      <rPr>
        <sz val="16"/>
        <color theme="1"/>
        <rFont val="Myanmar2"/>
        <family val="2"/>
      </rPr>
      <t xml:space="preserve"> (၂၈-၈-၂၀၁၅)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</si>
</sst>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5" fillId="0" borderId="0" xfId="0" applyNumberFormat="1" applyFont="1" applyAlignment="1"/>
    <xf numFmtId="0" fontId="5" fillId="0" borderId="1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7"/>
  <sheetViews>
    <sheetView tabSelected="1" workbookViewId="0">
      <selection activeCell="A3" sqref="A3:N3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10" style="1" customWidth="1"/>
    <col min="7" max="7" width="5.28515625" style="1" customWidth="1"/>
    <col min="8" max="8" width="13.28515625" style="1" customWidth="1"/>
    <col min="9" max="9" width="11.42578125" style="1" customWidth="1"/>
    <col min="10" max="10" width="14" style="1" customWidth="1"/>
    <col min="11" max="11" width="13.85546875" style="1" customWidth="1"/>
    <col min="12" max="12" width="13.140625" style="1" customWidth="1"/>
    <col min="13" max="13" width="14.28515625" style="1" customWidth="1"/>
    <col min="14" max="14" width="20.42578125" style="1" customWidth="1"/>
    <col min="15" max="15" width="9.140625" style="1"/>
    <col min="16" max="16" width="14.42578125" style="1" customWidth="1"/>
    <col min="17" max="17" width="15" style="1" customWidth="1"/>
    <col min="18" max="18" width="12.5703125" style="1" customWidth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7" ht="21.75">
      <c r="A2" s="229" t="s">
        <v>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7" ht="31.5" customHeight="1">
      <c r="A3" s="230" t="s">
        <v>405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P3" s="24"/>
      <c r="Q3" s="24"/>
    </row>
    <row r="4" spans="1:17" ht="18" customHeight="1">
      <c r="A4" s="208" t="s">
        <v>1</v>
      </c>
      <c r="B4" s="208" t="s">
        <v>2</v>
      </c>
      <c r="C4" s="208" t="s">
        <v>48</v>
      </c>
      <c r="D4" s="208" t="s">
        <v>264</v>
      </c>
      <c r="E4" s="208"/>
      <c r="F4" s="208" t="s">
        <v>4</v>
      </c>
      <c r="G4" s="208" t="s">
        <v>49</v>
      </c>
      <c r="H4" s="208" t="s">
        <v>5</v>
      </c>
      <c r="I4" s="208"/>
      <c r="J4" s="208"/>
      <c r="K4" s="208"/>
      <c r="L4" s="208"/>
      <c r="M4" s="208"/>
      <c r="N4" s="209" t="s">
        <v>6</v>
      </c>
      <c r="P4" s="135"/>
      <c r="Q4" s="136"/>
    </row>
    <row r="5" spans="1:17" ht="39.75" customHeight="1">
      <c r="A5" s="208"/>
      <c r="B5" s="208"/>
      <c r="C5" s="208"/>
      <c r="D5" s="66" t="s">
        <v>13</v>
      </c>
      <c r="E5" s="66" t="s">
        <v>7</v>
      </c>
      <c r="F5" s="208"/>
      <c r="G5" s="208"/>
      <c r="H5" s="191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210"/>
      <c r="P5" s="135"/>
      <c r="Q5" s="135"/>
    </row>
    <row r="6" spans="1:17" ht="20.25" customHeight="1">
      <c r="A6" s="5">
        <v>1</v>
      </c>
      <c r="B6" s="211" t="s">
        <v>15</v>
      </c>
      <c r="C6" s="21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135"/>
      <c r="Q6" s="135"/>
    </row>
    <row r="7" spans="1:17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379</v>
      </c>
      <c r="P7" s="118"/>
      <c r="Q7" s="117"/>
    </row>
    <row r="8" spans="1:17" ht="21.7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3" t="s">
        <v>376</v>
      </c>
      <c r="P8" s="135"/>
      <c r="Q8" s="135"/>
    </row>
    <row r="9" spans="1:17" ht="18.75" customHeight="1">
      <c r="A9" s="7"/>
      <c r="B9" s="83" t="s">
        <v>18</v>
      </c>
      <c r="C9" s="83" t="s">
        <v>36</v>
      </c>
      <c r="D9" s="87">
        <v>3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3" t="s">
        <v>328</v>
      </c>
      <c r="O9" s="1" t="s">
        <v>391</v>
      </c>
      <c r="P9" s="135"/>
      <c r="Q9" s="136"/>
    </row>
    <row r="10" spans="1:17" ht="22.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98">
        <f>SUM(L10)</f>
        <v>200000</v>
      </c>
      <c r="N10" s="8" t="s">
        <v>50</v>
      </c>
      <c r="P10" s="135"/>
      <c r="Q10" s="136"/>
    </row>
    <row r="11" spans="1:17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3" t="s">
        <v>377</v>
      </c>
      <c r="P11" s="135"/>
      <c r="Q11" s="136"/>
    </row>
    <row r="12" spans="1:17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343</v>
      </c>
      <c r="P12" s="118"/>
      <c r="Q12" s="117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327</v>
      </c>
      <c r="O13" s="24"/>
      <c r="P13" s="118"/>
      <c r="Q13" s="118"/>
    </row>
    <row r="14" spans="1:17" ht="24.7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329</v>
      </c>
      <c r="O14" s="135"/>
      <c r="P14" s="135"/>
      <c r="Q14" s="136"/>
    </row>
    <row r="15" spans="1:17" ht="27" customHeight="1">
      <c r="A15" s="7"/>
      <c r="B15" s="122" t="s">
        <v>24</v>
      </c>
      <c r="C15" s="90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>
        <v>100000</v>
      </c>
      <c r="M15" s="42">
        <f>SUM(L15)</f>
        <v>100000</v>
      </c>
      <c r="N15" s="8" t="s">
        <v>50</v>
      </c>
      <c r="O15" s="135"/>
      <c r="P15" s="117"/>
      <c r="Q15" s="118"/>
    </row>
    <row r="16" spans="1:17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130"/>
      <c r="N16" s="12" t="s">
        <v>50</v>
      </c>
      <c r="O16" s="135"/>
      <c r="P16" s="117"/>
      <c r="Q16" s="118"/>
    </row>
    <row r="17" spans="1:17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33">
        <f>SUM(H17:L17)</f>
        <v>152232</v>
      </c>
      <c r="N17" s="12" t="s">
        <v>330</v>
      </c>
      <c r="O17" s="117"/>
      <c r="P17" s="117"/>
      <c r="Q17" s="135"/>
    </row>
    <row r="18" spans="1:17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130"/>
      <c r="N18" s="12" t="s">
        <v>50</v>
      </c>
      <c r="O18" s="135"/>
      <c r="P18" s="132"/>
      <c r="Q18" s="146"/>
    </row>
    <row r="19" spans="1:17" ht="27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98">
        <f>SUM(H19:L19)</f>
        <v>5045650</v>
      </c>
      <c r="N19" s="13" t="s">
        <v>396</v>
      </c>
      <c r="O19" s="136"/>
      <c r="Q19" s="133"/>
    </row>
    <row r="20" spans="1:17" ht="52.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88">
        <v>19631250</v>
      </c>
      <c r="I20" s="89" t="s">
        <v>46</v>
      </c>
      <c r="J20" s="88">
        <v>14400000</v>
      </c>
      <c r="K20" s="88">
        <v>37596660</v>
      </c>
      <c r="L20" s="88">
        <v>600000</v>
      </c>
      <c r="M20" s="98">
        <f>SUM(H20:L20)</f>
        <v>72227910</v>
      </c>
      <c r="N20" s="11" t="s">
        <v>397</v>
      </c>
      <c r="O20" s="135"/>
      <c r="P20" s="133"/>
      <c r="Q20" s="133"/>
    </row>
    <row r="21" spans="1:17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50</v>
      </c>
      <c r="O21" s="135"/>
      <c r="Q21" s="133"/>
    </row>
    <row r="22" spans="1:17" ht="24.75" customHeight="1">
      <c r="A22" s="7"/>
      <c r="B22" s="110" t="s">
        <v>31</v>
      </c>
      <c r="C22" s="111" t="s">
        <v>43</v>
      </c>
      <c r="D22" s="192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41" t="s">
        <v>46</v>
      </c>
      <c r="N22" s="4"/>
      <c r="O22" s="117"/>
      <c r="Q22" s="135"/>
    </row>
    <row r="23" spans="1:17" ht="32.2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33">
        <f>SUM(H23:L23)</f>
        <v>8783700</v>
      </c>
      <c r="N23" s="13" t="s">
        <v>280</v>
      </c>
      <c r="O23" s="117"/>
      <c r="Q23" s="135"/>
    </row>
    <row r="24" spans="1:17" ht="24.75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50</v>
      </c>
      <c r="O24" s="135"/>
      <c r="Q24" s="135"/>
    </row>
    <row r="25" spans="1:17">
      <c r="A25" s="206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23"/>
      <c r="O25" s="117"/>
      <c r="Q25" s="118"/>
    </row>
    <row r="26" spans="1:17" ht="21.75" customHeight="1">
      <c r="A26" s="208" t="s">
        <v>1</v>
      </c>
      <c r="B26" s="208" t="s">
        <v>2</v>
      </c>
      <c r="C26" s="208" t="s">
        <v>48</v>
      </c>
      <c r="D26" s="208" t="s">
        <v>264</v>
      </c>
      <c r="E26" s="208"/>
      <c r="F26" s="208" t="s">
        <v>326</v>
      </c>
      <c r="G26" s="208" t="s">
        <v>49</v>
      </c>
      <c r="H26" s="208" t="s">
        <v>5</v>
      </c>
      <c r="I26" s="208"/>
      <c r="J26" s="208"/>
      <c r="K26" s="208"/>
      <c r="L26" s="208"/>
      <c r="M26" s="208"/>
      <c r="N26" s="209" t="s">
        <v>6</v>
      </c>
      <c r="O26" s="117"/>
    </row>
    <row r="27" spans="1:17" ht="48" customHeight="1">
      <c r="A27" s="208"/>
      <c r="B27" s="208"/>
      <c r="C27" s="208"/>
      <c r="D27" s="66" t="s">
        <v>13</v>
      </c>
      <c r="E27" s="66" t="s">
        <v>7</v>
      </c>
      <c r="F27" s="208"/>
      <c r="G27" s="208"/>
      <c r="H27" s="66" t="s">
        <v>8</v>
      </c>
      <c r="I27" s="178" t="s">
        <v>11</v>
      </c>
      <c r="J27" s="178" t="s">
        <v>12</v>
      </c>
      <c r="K27" s="178" t="s">
        <v>14</v>
      </c>
      <c r="L27" s="66" t="s">
        <v>9</v>
      </c>
      <c r="M27" s="66" t="s">
        <v>10</v>
      </c>
      <c r="N27" s="210"/>
      <c r="O27" s="135"/>
    </row>
    <row r="28" spans="1:17" ht="39.7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7170300</v>
      </c>
      <c r="I28" s="89" t="s">
        <v>46</v>
      </c>
      <c r="J28" s="88">
        <v>3600000</v>
      </c>
      <c r="K28" s="88">
        <v>6089480</v>
      </c>
      <c r="L28" s="89"/>
      <c r="M28" s="98">
        <f>SUM(H28:L28)</f>
        <v>16859780</v>
      </c>
      <c r="N28" s="185" t="s">
        <v>398</v>
      </c>
      <c r="O28" s="135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50</v>
      </c>
      <c r="O29" s="11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O30" s="135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O31" s="136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</row>
    <row r="33" spans="1:17" ht="16.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</row>
    <row r="34" spans="1:17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16.5" customHeight="1">
      <c r="A35" s="5"/>
      <c r="B35" s="29" t="s">
        <v>367</v>
      </c>
      <c r="C35" s="91" t="s">
        <v>45</v>
      </c>
      <c r="D35" s="28">
        <v>8</v>
      </c>
      <c r="E35" s="171" t="s">
        <v>46</v>
      </c>
      <c r="F35" s="171" t="s">
        <v>46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/>
      <c r="N35" s="8"/>
    </row>
    <row r="36" spans="1:17" ht="27.75" customHeight="1">
      <c r="A36" s="4"/>
      <c r="B36" s="24" t="s">
        <v>368</v>
      </c>
      <c r="C36" s="91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4"/>
    </row>
    <row r="37" spans="1:17" ht="21" customHeight="1">
      <c r="A37" s="4"/>
      <c r="B37" s="224" t="s">
        <v>302</v>
      </c>
      <c r="C37" s="225"/>
      <c r="D37" s="181">
        <v>2109</v>
      </c>
      <c r="E37" s="181">
        <v>81322</v>
      </c>
      <c r="F37" s="181">
        <v>399526</v>
      </c>
      <c r="G37" s="181">
        <v>24</v>
      </c>
      <c r="H37" s="181">
        <v>51698650</v>
      </c>
      <c r="I37" s="182" t="s">
        <v>46</v>
      </c>
      <c r="J37" s="181">
        <v>19750000</v>
      </c>
      <c r="K37" s="186">
        <v>60525800</v>
      </c>
      <c r="L37" s="181">
        <v>1800000</v>
      </c>
      <c r="M37" s="98">
        <f>SUM(H37:L37)</f>
        <v>133774450</v>
      </c>
      <c r="N37" s="32"/>
    </row>
    <row r="38" spans="1:17" ht="22.5" customHeight="1">
      <c r="A38" s="69">
        <v>2</v>
      </c>
      <c r="B38" s="226" t="s">
        <v>73</v>
      </c>
      <c r="C38" s="227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39" t="s">
        <v>262</v>
      </c>
    </row>
    <row r="39" spans="1:17" ht="21" customHeight="1">
      <c r="A39" s="9"/>
      <c r="B39" s="39" t="s">
        <v>68</v>
      </c>
      <c r="C39" s="39" t="s">
        <v>38</v>
      </c>
      <c r="D39" s="88">
        <v>3</v>
      </c>
      <c r="E39" s="88">
        <v>914</v>
      </c>
      <c r="F39" s="88">
        <v>4885</v>
      </c>
      <c r="G39" s="88">
        <v>1</v>
      </c>
      <c r="H39" s="88">
        <v>12703250</v>
      </c>
      <c r="I39" s="89" t="s">
        <v>46</v>
      </c>
      <c r="J39" s="89" t="s">
        <v>46</v>
      </c>
      <c r="K39" s="88">
        <v>2910540</v>
      </c>
      <c r="L39" s="88">
        <v>100000</v>
      </c>
      <c r="M39" s="98">
        <f>SUM(H39:L39)</f>
        <v>15713790</v>
      </c>
      <c r="N39" s="8" t="s">
        <v>331</v>
      </c>
    </row>
    <row r="40" spans="1:17">
      <c r="A40" s="5"/>
      <c r="B40" s="39" t="s">
        <v>69</v>
      </c>
      <c r="C40" s="39" t="s">
        <v>70</v>
      </c>
      <c r="D40" s="85">
        <v>51</v>
      </c>
      <c r="E40" s="85">
        <v>318</v>
      </c>
      <c r="F40" s="85">
        <v>1281</v>
      </c>
      <c r="G40" s="86" t="s">
        <v>46</v>
      </c>
      <c r="H40" s="85">
        <v>247050</v>
      </c>
      <c r="I40" s="86" t="s">
        <v>46</v>
      </c>
      <c r="J40" s="85">
        <v>2500000</v>
      </c>
      <c r="K40" s="86" t="s">
        <v>46</v>
      </c>
      <c r="L40" s="86" t="s">
        <v>46</v>
      </c>
      <c r="M40" s="35">
        <f>SUM(H40:L40)</f>
        <v>2747050</v>
      </c>
      <c r="N40" s="8"/>
    </row>
    <row r="41" spans="1:17">
      <c r="A41" s="5"/>
      <c r="B41" s="39" t="s">
        <v>71</v>
      </c>
      <c r="C41" s="39" t="s">
        <v>72</v>
      </c>
      <c r="D41" s="86" t="s">
        <v>46</v>
      </c>
      <c r="E41" s="85">
        <v>239</v>
      </c>
      <c r="F41" s="85">
        <v>1166</v>
      </c>
      <c r="G41" s="86" t="s">
        <v>46</v>
      </c>
      <c r="H41" s="86" t="s">
        <v>46</v>
      </c>
      <c r="I41" s="86" t="s">
        <v>46</v>
      </c>
      <c r="J41" s="86" t="s">
        <v>46</v>
      </c>
      <c r="K41" s="86" t="s">
        <v>46</v>
      </c>
      <c r="L41" s="86" t="s">
        <v>46</v>
      </c>
      <c r="M41" s="22" t="s">
        <v>46</v>
      </c>
      <c r="N41" s="8"/>
      <c r="P41" s="146"/>
      <c r="Q41" s="146"/>
    </row>
    <row r="42" spans="1:17">
      <c r="A42" s="5"/>
      <c r="B42" s="24" t="s">
        <v>369</v>
      </c>
      <c r="C42" s="39" t="s">
        <v>72</v>
      </c>
      <c r="D42" s="5">
        <v>14</v>
      </c>
      <c r="E42" s="171">
        <v>14</v>
      </c>
      <c r="F42" s="171">
        <v>122</v>
      </c>
      <c r="G42" s="128" t="s">
        <v>46</v>
      </c>
      <c r="H42" s="128" t="s">
        <v>46</v>
      </c>
      <c r="I42" s="128" t="s">
        <v>46</v>
      </c>
      <c r="J42" s="128" t="s">
        <v>46</v>
      </c>
      <c r="K42" s="128" t="s">
        <v>46</v>
      </c>
      <c r="L42" s="128" t="s">
        <v>46</v>
      </c>
      <c r="M42" s="128" t="s">
        <v>46</v>
      </c>
      <c r="N42" s="8"/>
    </row>
    <row r="43" spans="1:17">
      <c r="A43" s="4"/>
      <c r="B43" s="211" t="s">
        <v>47</v>
      </c>
      <c r="C43" s="212"/>
      <c r="D43" s="14">
        <f>SUM(D39:D42)</f>
        <v>68</v>
      </c>
      <c r="E43" s="14">
        <f>SUM(E39:E42)</f>
        <v>1485</v>
      </c>
      <c r="F43" s="14">
        <f>SUM(F39:F42)</f>
        <v>7454</v>
      </c>
      <c r="G43" s="33">
        <f>SUM(G39:G41)</f>
        <v>1</v>
      </c>
      <c r="H43" s="33">
        <f>SUM(H39:H42)</f>
        <v>12950300</v>
      </c>
      <c r="I43" s="32" t="s">
        <v>46</v>
      </c>
      <c r="J43" s="33">
        <f>SUM(J40:J41)</f>
        <v>2500000</v>
      </c>
      <c r="K43" s="33">
        <f>SUM(K39:K41)</f>
        <v>2910540</v>
      </c>
      <c r="L43" s="33">
        <f>SUM(L39:L41)</f>
        <v>100000</v>
      </c>
      <c r="M43" s="146">
        <f>SUM(H43:L43)</f>
        <v>18460840</v>
      </c>
      <c r="N43" s="8"/>
    </row>
    <row r="44" spans="1:17" ht="21" customHeight="1">
      <c r="A44" s="5">
        <v>3</v>
      </c>
      <c r="B44" s="197" t="s">
        <v>76</v>
      </c>
      <c r="C44" s="199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39" t="s">
        <v>262</v>
      </c>
    </row>
    <row r="45" spans="1:17" ht="19.5" customHeight="1">
      <c r="A45" s="4"/>
      <c r="B45" s="39" t="s">
        <v>77</v>
      </c>
      <c r="C45" s="39" t="s">
        <v>78</v>
      </c>
      <c r="D45" s="85">
        <v>8</v>
      </c>
      <c r="E45" s="85">
        <v>173</v>
      </c>
      <c r="F45" s="85">
        <v>931</v>
      </c>
      <c r="G45" s="85">
        <v>5</v>
      </c>
      <c r="H45" s="86" t="s">
        <v>46</v>
      </c>
      <c r="I45" s="86" t="s">
        <v>46</v>
      </c>
      <c r="J45" s="86" t="s">
        <v>46</v>
      </c>
      <c r="K45" s="85">
        <v>1472688</v>
      </c>
      <c r="L45" s="85">
        <v>500000</v>
      </c>
      <c r="M45" s="22">
        <f>SUM(K45:L45)</f>
        <v>1972688</v>
      </c>
      <c r="N45" s="13" t="s">
        <v>272</v>
      </c>
    </row>
    <row r="46" spans="1:17">
      <c r="A46" s="4"/>
      <c r="B46" s="39" t="s">
        <v>79</v>
      </c>
      <c r="C46" s="39" t="s">
        <v>72</v>
      </c>
      <c r="D46" s="86" t="s">
        <v>46</v>
      </c>
      <c r="E46" s="85" t="s">
        <v>46</v>
      </c>
      <c r="F46" s="85" t="s">
        <v>46</v>
      </c>
      <c r="G46" s="86" t="s">
        <v>46</v>
      </c>
      <c r="H46" s="86" t="s">
        <v>46</v>
      </c>
      <c r="I46" s="86" t="s">
        <v>46</v>
      </c>
      <c r="J46" s="86" t="s">
        <v>46</v>
      </c>
      <c r="K46" s="86" t="s">
        <v>46</v>
      </c>
      <c r="L46" s="86" t="s">
        <v>46</v>
      </c>
      <c r="M46" s="22" t="s">
        <v>46</v>
      </c>
      <c r="N46" s="4"/>
    </row>
    <row r="47" spans="1:17">
      <c r="A47" s="4"/>
      <c r="B47" s="39" t="s">
        <v>80</v>
      </c>
      <c r="C47" s="39" t="s">
        <v>81</v>
      </c>
      <c r="D47" s="86" t="s">
        <v>46</v>
      </c>
      <c r="E47" s="85">
        <v>476</v>
      </c>
      <c r="F47" s="85">
        <v>2140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27" t="s">
        <v>46</v>
      </c>
      <c r="N47" s="21"/>
    </row>
    <row r="48" spans="1:17">
      <c r="A48" s="4"/>
      <c r="B48" s="39" t="s">
        <v>82</v>
      </c>
      <c r="C48" s="39" t="s">
        <v>41</v>
      </c>
      <c r="D48" s="85">
        <v>2</v>
      </c>
      <c r="E48" s="85">
        <v>6</v>
      </c>
      <c r="F48" s="85">
        <v>42</v>
      </c>
      <c r="G48" s="86" t="s">
        <v>46</v>
      </c>
      <c r="H48" s="86" t="s">
        <v>46</v>
      </c>
      <c r="I48" s="86" t="s">
        <v>46</v>
      </c>
      <c r="J48" s="86" t="s">
        <v>46</v>
      </c>
      <c r="K48" s="85">
        <v>40650</v>
      </c>
      <c r="L48" s="86" t="s">
        <v>46</v>
      </c>
      <c r="M48" s="14">
        <f>SUM(K48:L48)</f>
        <v>40650</v>
      </c>
      <c r="N48" s="4" t="s">
        <v>339</v>
      </c>
    </row>
    <row r="49" spans="1:16" ht="28.5" customHeight="1">
      <c r="A49" s="4"/>
      <c r="B49" s="12" t="s">
        <v>83</v>
      </c>
      <c r="C49" s="91" t="s">
        <v>45</v>
      </c>
      <c r="D49" s="88">
        <v>74</v>
      </c>
      <c r="E49" s="88">
        <v>260</v>
      </c>
      <c r="F49" s="88">
        <v>1638</v>
      </c>
      <c r="G49" s="88">
        <v>4</v>
      </c>
      <c r="H49" s="89" t="s">
        <v>46</v>
      </c>
      <c r="I49" s="89" t="s">
        <v>46</v>
      </c>
      <c r="J49" s="89" t="s">
        <v>46</v>
      </c>
      <c r="K49" s="88">
        <v>3145064</v>
      </c>
      <c r="L49" s="88">
        <v>400000</v>
      </c>
      <c r="M49" s="127">
        <f>SUM(K49:L49)</f>
        <v>3545064</v>
      </c>
      <c r="N49" s="11" t="s">
        <v>271</v>
      </c>
    </row>
    <row r="50" spans="1:16" ht="18.75" customHeight="1">
      <c r="A50" s="18"/>
      <c r="B50" s="39" t="s">
        <v>84</v>
      </c>
      <c r="C50" s="91" t="s">
        <v>45</v>
      </c>
      <c r="D50" s="85">
        <v>20</v>
      </c>
      <c r="E50" s="85">
        <v>20</v>
      </c>
      <c r="F50" s="85">
        <v>105</v>
      </c>
      <c r="G50" s="86" t="s">
        <v>46</v>
      </c>
      <c r="H50" s="85">
        <v>89100</v>
      </c>
      <c r="I50" s="86" t="s">
        <v>46</v>
      </c>
      <c r="J50" s="85">
        <v>1000000</v>
      </c>
      <c r="K50" s="85">
        <v>441320</v>
      </c>
      <c r="L50" s="86" t="s">
        <v>46</v>
      </c>
      <c r="M50" s="22">
        <f>SUM(H50:L50)</f>
        <v>1530420</v>
      </c>
      <c r="N50" s="142" t="s">
        <v>338</v>
      </c>
    </row>
    <row r="51" spans="1:16" ht="20.25" customHeight="1">
      <c r="A51" s="5"/>
      <c r="B51" s="39" t="s">
        <v>85</v>
      </c>
      <c r="C51" s="91" t="s">
        <v>45</v>
      </c>
      <c r="D51" s="85">
        <v>23</v>
      </c>
      <c r="E51" s="85">
        <v>97</v>
      </c>
      <c r="F51" s="85">
        <v>473</v>
      </c>
      <c r="G51" s="86" t="s">
        <v>46</v>
      </c>
      <c r="H51" s="86" t="s">
        <v>46</v>
      </c>
      <c r="I51" s="86" t="s">
        <v>46</v>
      </c>
      <c r="J51" s="86" t="s">
        <v>46</v>
      </c>
      <c r="K51" s="86" t="s">
        <v>46</v>
      </c>
      <c r="L51" s="86" t="s">
        <v>46</v>
      </c>
      <c r="M51" s="20" t="s">
        <v>46</v>
      </c>
      <c r="N51" s="26"/>
    </row>
    <row r="52" spans="1:16" ht="22.5" customHeight="1">
      <c r="A52" s="9"/>
      <c r="B52" s="32" t="s">
        <v>47</v>
      </c>
      <c r="C52" s="2"/>
      <c r="D52" s="98">
        <f>SUM(D45:D51)</f>
        <v>127</v>
      </c>
      <c r="E52" s="98">
        <f>SUM(E45:E51)</f>
        <v>1032</v>
      </c>
      <c r="F52" s="98">
        <f>SUM(F45:F51)</f>
        <v>5329</v>
      </c>
      <c r="G52" s="114">
        <f>SUM(G45:G51)</f>
        <v>9</v>
      </c>
      <c r="H52" s="114">
        <v>89100</v>
      </c>
      <c r="I52" s="115" t="s">
        <v>46</v>
      </c>
      <c r="J52" s="114">
        <v>1000000</v>
      </c>
      <c r="K52" s="114">
        <f>K45+K48+K49+K50</f>
        <v>5099722</v>
      </c>
      <c r="L52" s="114">
        <f>SUM(L45:L51)</f>
        <v>900000</v>
      </c>
      <c r="M52" s="98">
        <f>SUM(M45:M51)</f>
        <v>7088822</v>
      </c>
      <c r="N52" s="31"/>
    </row>
    <row r="53" spans="1:16" s="24" customFormat="1" ht="20.25" customHeight="1">
      <c r="A53" s="222">
        <v>3</v>
      </c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1"/>
      <c r="P53" s="1"/>
    </row>
    <row r="54" spans="1:16" ht="20.25" customHeight="1">
      <c r="A54" s="208" t="s">
        <v>1</v>
      </c>
      <c r="B54" s="208" t="s">
        <v>2</v>
      </c>
      <c r="C54" s="208" t="s">
        <v>48</v>
      </c>
      <c r="D54" s="208" t="s">
        <v>264</v>
      </c>
      <c r="E54" s="208"/>
      <c r="F54" s="208" t="s">
        <v>4</v>
      </c>
      <c r="G54" s="208" t="s">
        <v>49</v>
      </c>
      <c r="H54" s="208" t="s">
        <v>5</v>
      </c>
      <c r="I54" s="208"/>
      <c r="J54" s="208"/>
      <c r="K54" s="208"/>
      <c r="L54" s="208"/>
      <c r="M54" s="208"/>
      <c r="N54" s="209" t="s">
        <v>6</v>
      </c>
    </row>
    <row r="55" spans="1:16" ht="40.5" customHeight="1">
      <c r="A55" s="208"/>
      <c r="B55" s="208"/>
      <c r="C55" s="208"/>
      <c r="D55" s="66" t="s">
        <v>13</v>
      </c>
      <c r="E55" s="66" t="s">
        <v>7</v>
      </c>
      <c r="F55" s="208"/>
      <c r="G55" s="208"/>
      <c r="H55" s="66" t="s">
        <v>8</v>
      </c>
      <c r="I55" s="166" t="s">
        <v>11</v>
      </c>
      <c r="J55" s="166" t="s">
        <v>12</v>
      </c>
      <c r="K55" s="166" t="s">
        <v>14</v>
      </c>
      <c r="L55" s="166" t="s">
        <v>9</v>
      </c>
      <c r="M55" s="166" t="s">
        <v>10</v>
      </c>
      <c r="N55" s="210"/>
    </row>
    <row r="56" spans="1:16" ht="24.75" customHeight="1">
      <c r="A56" s="176"/>
      <c r="B56" s="197" t="s">
        <v>87</v>
      </c>
      <c r="C56" s="198"/>
      <c r="D56" s="199"/>
      <c r="E56" s="26"/>
      <c r="F56" s="26"/>
      <c r="G56" s="26"/>
      <c r="H56" s="26"/>
      <c r="I56" s="26"/>
      <c r="J56" s="26"/>
      <c r="K56" s="26"/>
      <c r="L56" s="26"/>
      <c r="M56" s="26"/>
      <c r="N56" s="39" t="s">
        <v>262</v>
      </c>
    </row>
    <row r="57" spans="1:16" ht="21.75" customHeight="1">
      <c r="A57" s="176"/>
      <c r="B57" s="39" t="s">
        <v>88</v>
      </c>
      <c r="C57" s="39" t="s">
        <v>72</v>
      </c>
      <c r="D57" s="88">
        <v>64</v>
      </c>
      <c r="E57" s="88">
        <v>64</v>
      </c>
      <c r="F57" s="88">
        <v>361</v>
      </c>
      <c r="G57" s="88">
        <v>4</v>
      </c>
      <c r="H57" s="88">
        <v>128250</v>
      </c>
      <c r="I57" s="89" t="s">
        <v>46</v>
      </c>
      <c r="J57" s="88">
        <v>1500000</v>
      </c>
      <c r="K57" s="88">
        <v>661980</v>
      </c>
      <c r="L57" s="88">
        <v>300000</v>
      </c>
      <c r="M57" s="52">
        <f>SUM(H57:L57)</f>
        <v>2590230</v>
      </c>
      <c r="N57" s="13" t="s">
        <v>345</v>
      </c>
      <c r="P57" s="98">
        <f>SUM(E66:E75)</f>
        <v>4093</v>
      </c>
    </row>
    <row r="58" spans="1:16" ht="18.75" customHeight="1">
      <c r="A58" s="176"/>
      <c r="B58" s="39" t="s">
        <v>90</v>
      </c>
      <c r="C58" s="39" t="s">
        <v>72</v>
      </c>
      <c r="D58" s="88">
        <v>64</v>
      </c>
      <c r="E58" s="88">
        <v>64</v>
      </c>
      <c r="F58" s="88">
        <v>252</v>
      </c>
      <c r="G58" s="88">
        <v>8</v>
      </c>
      <c r="H58" s="88">
        <v>197550</v>
      </c>
      <c r="I58" s="88" t="s">
        <v>46</v>
      </c>
      <c r="J58" s="88">
        <v>3200000</v>
      </c>
      <c r="K58" s="88">
        <v>1412224</v>
      </c>
      <c r="L58" s="88">
        <v>800000</v>
      </c>
      <c r="M58" s="52">
        <f>SUM(H58:L58)</f>
        <v>5609774</v>
      </c>
      <c r="N58" s="13" t="s">
        <v>382</v>
      </c>
    </row>
    <row r="59" spans="1:16" ht="21" customHeight="1">
      <c r="A59" s="4"/>
      <c r="B59" s="73" t="s">
        <v>92</v>
      </c>
      <c r="C59" s="73" t="s">
        <v>72</v>
      </c>
      <c r="D59" s="88">
        <v>91</v>
      </c>
      <c r="E59" s="88">
        <v>91</v>
      </c>
      <c r="F59" s="88">
        <v>265</v>
      </c>
      <c r="G59" s="89" t="s">
        <v>46</v>
      </c>
      <c r="H59" s="88">
        <v>135900</v>
      </c>
      <c r="I59" s="89" t="s">
        <v>46</v>
      </c>
      <c r="J59" s="88">
        <v>200000</v>
      </c>
      <c r="K59" s="88">
        <v>2746670</v>
      </c>
      <c r="L59" s="89" t="s">
        <v>46</v>
      </c>
      <c r="M59" s="42">
        <f>SUM(H59:L59)</f>
        <v>3082570</v>
      </c>
      <c r="N59" s="13" t="s">
        <v>346</v>
      </c>
    </row>
    <row r="60" spans="1:16" ht="23.25" customHeight="1">
      <c r="A60" s="4"/>
      <c r="B60" s="39" t="s">
        <v>94</v>
      </c>
      <c r="C60" s="39" t="s">
        <v>42</v>
      </c>
      <c r="D60" s="88">
        <v>33</v>
      </c>
      <c r="E60" s="88">
        <v>1879</v>
      </c>
      <c r="F60" s="88">
        <v>8006</v>
      </c>
      <c r="G60" s="89" t="s">
        <v>46</v>
      </c>
      <c r="H60" s="88">
        <v>6476400</v>
      </c>
      <c r="I60" s="89" t="s">
        <v>46</v>
      </c>
      <c r="J60" s="89" t="s">
        <v>46</v>
      </c>
      <c r="K60" s="88">
        <v>15276270</v>
      </c>
      <c r="L60" s="89" t="s">
        <v>46</v>
      </c>
      <c r="M60" s="143">
        <f>SUM(H60:L60)</f>
        <v>21752670</v>
      </c>
      <c r="N60" s="36" t="s">
        <v>381</v>
      </c>
      <c r="P60" s="135"/>
    </row>
    <row r="61" spans="1:16" ht="21" customHeight="1">
      <c r="A61" s="4"/>
      <c r="B61" s="39" t="s">
        <v>95</v>
      </c>
      <c r="C61" s="91" t="s">
        <v>43</v>
      </c>
      <c r="D61" s="177" t="s">
        <v>46</v>
      </c>
      <c r="E61" s="88">
        <v>1914</v>
      </c>
      <c r="F61" s="88">
        <v>7029</v>
      </c>
      <c r="G61" s="89" t="s">
        <v>46</v>
      </c>
      <c r="H61" s="88">
        <v>2498400</v>
      </c>
      <c r="I61" s="89" t="s">
        <v>46</v>
      </c>
      <c r="J61" s="89" t="s">
        <v>46</v>
      </c>
      <c r="K61" s="88">
        <v>4878000</v>
      </c>
      <c r="L61" s="89" t="s">
        <v>46</v>
      </c>
      <c r="M61" s="52">
        <f>SUM(H61:L61)</f>
        <v>7376400</v>
      </c>
      <c r="N61" s="13" t="s">
        <v>383</v>
      </c>
      <c r="P61" s="135"/>
    </row>
    <row r="62" spans="1:16" ht="22.5" customHeight="1">
      <c r="A62" s="4"/>
      <c r="B62" s="39" t="s">
        <v>97</v>
      </c>
      <c r="C62" s="91" t="s">
        <v>43</v>
      </c>
      <c r="D62" s="88">
        <v>1</v>
      </c>
      <c r="E62" s="88">
        <v>681</v>
      </c>
      <c r="F62" s="88">
        <v>3064</v>
      </c>
      <c r="G62" s="89" t="s">
        <v>46</v>
      </c>
      <c r="H62" s="89" t="s">
        <v>46</v>
      </c>
      <c r="I62" s="89" t="s">
        <v>46</v>
      </c>
      <c r="J62" s="89" t="s">
        <v>46</v>
      </c>
      <c r="K62" s="88">
        <v>5550466</v>
      </c>
      <c r="L62" s="89" t="s">
        <v>46</v>
      </c>
      <c r="M62" s="52">
        <f>SUM(K62:L62)</f>
        <v>5550466</v>
      </c>
      <c r="N62" s="13"/>
      <c r="P62" s="140"/>
    </row>
    <row r="63" spans="1:16" ht="19.5" customHeight="1">
      <c r="A63" s="5"/>
      <c r="B63" s="39" t="s">
        <v>373</v>
      </c>
      <c r="C63" s="91" t="s">
        <v>43</v>
      </c>
      <c r="D63" s="88">
        <v>2</v>
      </c>
      <c r="E63" s="88" t="s">
        <v>46</v>
      </c>
      <c r="F63" s="88" t="s">
        <v>46</v>
      </c>
      <c r="G63" s="89" t="s">
        <v>46</v>
      </c>
      <c r="H63" s="89" t="s">
        <v>46</v>
      </c>
      <c r="I63" s="89" t="s">
        <v>46</v>
      </c>
      <c r="J63" s="89" t="s">
        <v>46</v>
      </c>
      <c r="K63" s="88" t="s">
        <v>46</v>
      </c>
      <c r="L63" s="89" t="s">
        <v>46</v>
      </c>
      <c r="M63" s="42" t="s">
        <v>46</v>
      </c>
      <c r="N63" s="13"/>
      <c r="O63" s="173"/>
      <c r="P63" s="24"/>
    </row>
    <row r="64" spans="1:16">
      <c r="A64" s="4"/>
      <c r="B64" s="211" t="s">
        <v>47</v>
      </c>
      <c r="C64" s="212"/>
      <c r="D64" s="14">
        <f>SUM(D57:D63)</f>
        <v>255</v>
      </c>
      <c r="E64" s="14">
        <f>SUM(E57:E63)</f>
        <v>4693</v>
      </c>
      <c r="F64" s="14">
        <f>SUM(F57:F63)</f>
        <v>18977</v>
      </c>
      <c r="G64" s="33">
        <f>SUM(G53:G63)</f>
        <v>12</v>
      </c>
      <c r="H64" s="33">
        <f>SUM(H53:H63)</f>
        <v>9436500</v>
      </c>
      <c r="I64" s="43" t="s">
        <v>46</v>
      </c>
      <c r="J64" s="33">
        <f>SUM(J53:J63)</f>
        <v>4900000</v>
      </c>
      <c r="K64" s="143">
        <f>SUM(K57:K63)</f>
        <v>30525610</v>
      </c>
      <c r="L64" s="33">
        <f>SUM(L53:L63)</f>
        <v>1100000</v>
      </c>
      <c r="M64" s="124">
        <f>SUM(H64:L64)</f>
        <v>45962110</v>
      </c>
      <c r="N64" s="14"/>
    </row>
    <row r="65" spans="1:17" ht="18.75" customHeight="1">
      <c r="A65" s="70">
        <v>5</v>
      </c>
      <c r="B65" s="214" t="s">
        <v>253</v>
      </c>
      <c r="C65" s="215"/>
      <c r="D65" s="3"/>
      <c r="E65" s="98"/>
      <c r="F65" s="3"/>
      <c r="G65" s="3"/>
      <c r="H65" s="3"/>
      <c r="I65" s="3"/>
      <c r="J65" s="3"/>
      <c r="K65" s="3"/>
      <c r="L65" s="3"/>
      <c r="M65" s="3"/>
      <c r="N65" s="3"/>
    </row>
    <row r="66" spans="1:17">
      <c r="A66" s="4"/>
      <c r="B66" s="39" t="s">
        <v>99</v>
      </c>
      <c r="C66" s="39" t="s">
        <v>100</v>
      </c>
      <c r="D66" s="88" t="s">
        <v>46</v>
      </c>
      <c r="E66" s="88" t="s">
        <v>46</v>
      </c>
      <c r="F66" s="88" t="s">
        <v>46</v>
      </c>
      <c r="G66" s="89" t="s">
        <v>46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370</v>
      </c>
      <c r="O66" s="135"/>
    </row>
    <row r="67" spans="1:17" ht="38.25" customHeight="1">
      <c r="A67" s="4"/>
      <c r="B67" s="39" t="s">
        <v>102</v>
      </c>
      <c r="C67" s="39" t="s">
        <v>103</v>
      </c>
      <c r="D67" s="88">
        <v>853</v>
      </c>
      <c r="E67" s="88">
        <v>853</v>
      </c>
      <c r="F67" s="88">
        <v>3810</v>
      </c>
      <c r="G67" s="88">
        <v>3</v>
      </c>
      <c r="H67" s="89" t="s">
        <v>46</v>
      </c>
      <c r="I67" s="89" t="s">
        <v>46</v>
      </c>
      <c r="J67" s="88">
        <v>52340000</v>
      </c>
      <c r="K67" s="88">
        <v>2635348</v>
      </c>
      <c r="L67" s="88">
        <v>300000</v>
      </c>
      <c r="M67" s="52">
        <f>SUM(J67:L67)</f>
        <v>55275348</v>
      </c>
      <c r="N67" s="11" t="s">
        <v>395</v>
      </c>
      <c r="O67" s="135"/>
      <c r="P67" s="33"/>
    </row>
    <row r="68" spans="1:17" ht="20.25" customHeight="1">
      <c r="A68" s="4"/>
      <c r="B68" s="39" t="s">
        <v>105</v>
      </c>
      <c r="C68" s="91" t="s">
        <v>45</v>
      </c>
      <c r="D68" s="85">
        <v>950</v>
      </c>
      <c r="E68" s="85">
        <v>950</v>
      </c>
      <c r="F68" s="85">
        <v>4550</v>
      </c>
      <c r="G68" s="86" t="s">
        <v>46</v>
      </c>
      <c r="H68" s="86" t="s">
        <v>46</v>
      </c>
      <c r="I68" s="86" t="s">
        <v>46</v>
      </c>
      <c r="J68" s="86" t="s">
        <v>46</v>
      </c>
      <c r="K68" s="85">
        <v>1544620</v>
      </c>
      <c r="L68" s="86" t="s">
        <v>46</v>
      </c>
      <c r="M68" s="40">
        <v>1544620</v>
      </c>
      <c r="N68" s="13" t="s">
        <v>388</v>
      </c>
      <c r="O68" s="136"/>
    </row>
    <row r="69" spans="1:17" ht="19.5" customHeight="1">
      <c r="A69" s="4"/>
      <c r="B69" s="39" t="s">
        <v>107</v>
      </c>
      <c r="C69" s="91" t="s">
        <v>45</v>
      </c>
      <c r="D69" s="77">
        <v>440</v>
      </c>
      <c r="E69" s="77">
        <v>440</v>
      </c>
      <c r="F69" s="77">
        <v>2925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389</v>
      </c>
      <c r="O69" s="135"/>
    </row>
    <row r="70" spans="1:17">
      <c r="A70" s="5"/>
      <c r="B70" s="39" t="s">
        <v>109</v>
      </c>
      <c r="C70" s="91" t="s">
        <v>45</v>
      </c>
      <c r="D70" s="77">
        <v>123</v>
      </c>
      <c r="E70" s="77">
        <v>123</v>
      </c>
      <c r="F70" s="77">
        <v>681</v>
      </c>
      <c r="G70" s="88">
        <v>1</v>
      </c>
      <c r="H70" s="89" t="s">
        <v>46</v>
      </c>
      <c r="I70" s="89" t="s">
        <v>46</v>
      </c>
      <c r="J70" s="89" t="s">
        <v>46</v>
      </c>
      <c r="K70" s="89" t="s">
        <v>46</v>
      </c>
      <c r="L70" s="88">
        <v>100000</v>
      </c>
      <c r="M70" s="42">
        <v>100000</v>
      </c>
      <c r="N70" s="13" t="s">
        <v>110</v>
      </c>
      <c r="O70" s="135"/>
    </row>
    <row r="71" spans="1:17" ht="18.75" customHeight="1">
      <c r="A71" s="4"/>
      <c r="B71" s="39" t="s">
        <v>111</v>
      </c>
      <c r="C71" s="91" t="s">
        <v>45</v>
      </c>
      <c r="D71" s="77">
        <v>112</v>
      </c>
      <c r="E71" s="77">
        <v>112</v>
      </c>
      <c r="F71" s="77">
        <v>630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42">
        <f>SUM(L71)</f>
        <v>100000</v>
      </c>
      <c r="N71" s="13" t="s">
        <v>340</v>
      </c>
      <c r="O71" s="136"/>
    </row>
    <row r="72" spans="1:17" ht="21.75" customHeight="1">
      <c r="A72" s="4"/>
      <c r="B72" s="39" t="s">
        <v>113</v>
      </c>
      <c r="C72" s="91" t="s">
        <v>45</v>
      </c>
      <c r="D72" s="77">
        <v>201</v>
      </c>
      <c r="E72" s="77">
        <v>201</v>
      </c>
      <c r="F72" s="77">
        <v>1302</v>
      </c>
      <c r="G72" s="89" t="s">
        <v>46</v>
      </c>
      <c r="H72" s="89" t="s">
        <v>46</v>
      </c>
      <c r="I72" s="89" t="s">
        <v>46</v>
      </c>
      <c r="J72" s="89" t="s">
        <v>46</v>
      </c>
      <c r="K72" s="89" t="s">
        <v>46</v>
      </c>
      <c r="L72" s="89" t="s">
        <v>46</v>
      </c>
      <c r="M72" s="41" t="s">
        <v>46</v>
      </c>
      <c r="N72" s="13" t="s">
        <v>390</v>
      </c>
      <c r="O72" s="136"/>
    </row>
    <row r="73" spans="1:17" ht="18" customHeight="1">
      <c r="A73" s="4"/>
      <c r="B73" s="39" t="s">
        <v>114</v>
      </c>
      <c r="C73" s="91" t="s">
        <v>45</v>
      </c>
      <c r="D73" s="77">
        <v>39</v>
      </c>
      <c r="E73" s="77">
        <v>364</v>
      </c>
      <c r="F73" s="77">
        <v>1769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41" t="s">
        <v>46</v>
      </c>
      <c r="N73" s="13" t="s">
        <v>110</v>
      </c>
      <c r="O73" s="135"/>
      <c r="Q73" s="98">
        <f>SUM(F66:F75)</f>
        <v>20947</v>
      </c>
    </row>
    <row r="74" spans="1:17" ht="18.75" customHeight="1">
      <c r="A74" s="4"/>
      <c r="B74" s="39" t="s">
        <v>115</v>
      </c>
      <c r="C74" s="91" t="s">
        <v>45</v>
      </c>
      <c r="D74" s="77">
        <v>41</v>
      </c>
      <c r="E74" s="77">
        <v>650</v>
      </c>
      <c r="F74" s="77">
        <v>3280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41" t="s">
        <v>46</v>
      </c>
      <c r="N74" s="13" t="s">
        <v>110</v>
      </c>
      <c r="O74" s="135"/>
    </row>
    <row r="75" spans="1:17">
      <c r="A75" s="4"/>
      <c r="B75" s="4" t="s">
        <v>314</v>
      </c>
      <c r="C75" s="91" t="s">
        <v>45</v>
      </c>
      <c r="D75" s="5">
        <v>2</v>
      </c>
      <c r="E75" s="171">
        <v>400</v>
      </c>
      <c r="F75" s="171">
        <v>2000</v>
      </c>
      <c r="G75" s="128" t="s">
        <v>46</v>
      </c>
      <c r="H75" s="128" t="s">
        <v>46</v>
      </c>
      <c r="I75" s="128" t="s">
        <v>46</v>
      </c>
      <c r="J75" s="128" t="s">
        <v>46</v>
      </c>
      <c r="K75" s="128" t="s">
        <v>46</v>
      </c>
      <c r="L75" s="128" t="s">
        <v>46</v>
      </c>
      <c r="M75" s="128" t="s">
        <v>46</v>
      </c>
      <c r="N75" s="4"/>
      <c r="O75" s="135"/>
    </row>
    <row r="76" spans="1:17" ht="18.75" customHeight="1">
      <c r="A76" s="4"/>
      <c r="B76" s="216" t="s">
        <v>47</v>
      </c>
      <c r="C76" s="217"/>
      <c r="D76" s="35">
        <f>SUM(D67:D75)</f>
        <v>2761</v>
      </c>
      <c r="E76" s="35">
        <f>SUM(E67:E75)</f>
        <v>4093</v>
      </c>
      <c r="F76" s="35">
        <f>SUM(F67:F75)</f>
        <v>20947</v>
      </c>
      <c r="G76" s="43">
        <v>5</v>
      </c>
      <c r="H76" s="44" t="s">
        <v>46</v>
      </c>
      <c r="I76" s="44" t="s">
        <v>46</v>
      </c>
      <c r="J76" s="96">
        <v>52340000</v>
      </c>
      <c r="K76" s="43">
        <f>SUM(K67:K74)</f>
        <v>4179968</v>
      </c>
      <c r="L76" s="43">
        <f>SUM(L67:L75)</f>
        <v>500000</v>
      </c>
      <c r="M76" s="190">
        <f>SUM(J76:L76)</f>
        <v>57019968</v>
      </c>
      <c r="N76" s="32"/>
      <c r="O76" s="135"/>
    </row>
    <row r="77" spans="1:17" ht="18.75" customHeight="1">
      <c r="A77" s="78">
        <v>6</v>
      </c>
      <c r="B77" s="218" t="s">
        <v>261</v>
      </c>
      <c r="C77" s="219"/>
      <c r="D77" s="113"/>
      <c r="E77" s="113"/>
      <c r="F77" s="113"/>
      <c r="G77" s="113"/>
      <c r="H77" s="113"/>
      <c r="I77" s="113"/>
      <c r="J77" s="170"/>
      <c r="K77" s="113"/>
      <c r="L77" s="113"/>
      <c r="M77" s="113"/>
      <c r="N77" s="29" t="s">
        <v>262</v>
      </c>
      <c r="O77" s="118"/>
    </row>
    <row r="78" spans="1:17" ht="18" customHeight="1">
      <c r="A78" s="7"/>
      <c r="B78" s="39" t="s">
        <v>116</v>
      </c>
      <c r="C78" s="39" t="s">
        <v>117</v>
      </c>
      <c r="D78" s="88">
        <v>1200</v>
      </c>
      <c r="E78" s="88">
        <v>907</v>
      </c>
      <c r="F78" s="88">
        <v>6049</v>
      </c>
      <c r="G78" s="88">
        <v>16</v>
      </c>
      <c r="H78" s="89" t="s">
        <v>46</v>
      </c>
      <c r="I78" s="89" t="s">
        <v>46</v>
      </c>
      <c r="J78" s="89" t="s">
        <v>46</v>
      </c>
      <c r="K78" s="88">
        <v>7723100</v>
      </c>
      <c r="L78" s="88">
        <v>1500000</v>
      </c>
      <c r="M78" s="52">
        <f>SUM(K78:L78)</f>
        <v>9223100</v>
      </c>
      <c r="N78" s="13" t="s">
        <v>332</v>
      </c>
    </row>
    <row r="79" spans="1:17" ht="18.75" customHeight="1">
      <c r="A79" s="7"/>
      <c r="B79" s="39" t="s">
        <v>118</v>
      </c>
      <c r="C79" s="39" t="s">
        <v>40</v>
      </c>
      <c r="D79" s="88">
        <v>2259</v>
      </c>
      <c r="E79" s="88">
        <v>2842</v>
      </c>
      <c r="F79" s="88">
        <v>18656</v>
      </c>
      <c r="G79" s="88">
        <v>18</v>
      </c>
      <c r="H79" s="89" t="s">
        <v>46</v>
      </c>
      <c r="I79" s="89" t="s">
        <v>46</v>
      </c>
      <c r="J79" s="89" t="s">
        <v>46</v>
      </c>
      <c r="K79" s="88">
        <v>23169300</v>
      </c>
      <c r="L79" s="88">
        <v>1800000</v>
      </c>
      <c r="M79" s="52">
        <f>SUM(K79:L79)</f>
        <v>24969300</v>
      </c>
      <c r="N79" s="11" t="s">
        <v>344</v>
      </c>
    </row>
    <row r="80" spans="1:17" ht="21" customHeight="1">
      <c r="A80" s="45"/>
      <c r="B80" s="99" t="s">
        <v>120</v>
      </c>
      <c r="C80" s="99" t="s">
        <v>41</v>
      </c>
      <c r="D80" s="107">
        <v>907</v>
      </c>
      <c r="E80" s="107">
        <v>2569</v>
      </c>
      <c r="F80" s="107">
        <v>12737</v>
      </c>
      <c r="G80" s="107">
        <v>1</v>
      </c>
      <c r="H80" s="108" t="s">
        <v>46</v>
      </c>
      <c r="I80" s="108" t="s">
        <v>46</v>
      </c>
      <c r="J80" s="174" t="s">
        <v>46</v>
      </c>
      <c r="K80" s="107">
        <v>2206600</v>
      </c>
      <c r="L80" s="107">
        <v>100000</v>
      </c>
      <c r="M80" s="52">
        <f>SUM(K80:L80)</f>
        <v>2306600</v>
      </c>
      <c r="N80" s="36" t="s">
        <v>335</v>
      </c>
    </row>
    <row r="81" spans="1:16" ht="21.75" customHeight="1">
      <c r="A81" s="7"/>
      <c r="B81" s="39" t="s">
        <v>121</v>
      </c>
      <c r="C81" s="39" t="s">
        <v>41</v>
      </c>
      <c r="D81" s="88">
        <v>503</v>
      </c>
      <c r="E81" s="88">
        <v>1029</v>
      </c>
      <c r="F81" s="88">
        <v>19176</v>
      </c>
      <c r="G81" s="88">
        <v>13</v>
      </c>
      <c r="H81" s="89" t="s">
        <v>46</v>
      </c>
      <c r="I81" s="89" t="s">
        <v>46</v>
      </c>
      <c r="J81" s="89" t="s">
        <v>46</v>
      </c>
      <c r="K81" s="88">
        <v>7281780</v>
      </c>
      <c r="L81" s="88">
        <v>1300000</v>
      </c>
      <c r="M81" s="52">
        <f>SUM(K81:L81)</f>
        <v>8581780</v>
      </c>
      <c r="N81" s="13" t="s">
        <v>341</v>
      </c>
    </row>
    <row r="82" spans="1:16" ht="18" customHeight="1">
      <c r="A82" s="206">
        <v>4</v>
      </c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</row>
    <row r="83" spans="1:16" ht="18.75" customHeight="1">
      <c r="A83" s="208" t="s">
        <v>1</v>
      </c>
      <c r="B83" s="208" t="s">
        <v>2</v>
      </c>
      <c r="C83" s="208" t="s">
        <v>48</v>
      </c>
      <c r="D83" s="208" t="s">
        <v>264</v>
      </c>
      <c r="E83" s="208"/>
      <c r="F83" s="208" t="s">
        <v>4</v>
      </c>
      <c r="G83" s="208" t="s">
        <v>49</v>
      </c>
      <c r="H83" s="208" t="s">
        <v>5</v>
      </c>
      <c r="I83" s="208"/>
      <c r="J83" s="208"/>
      <c r="K83" s="208"/>
      <c r="L83" s="208"/>
      <c r="M83" s="208"/>
      <c r="N83" s="209" t="s">
        <v>6</v>
      </c>
    </row>
    <row r="84" spans="1:16" ht="39" customHeight="1">
      <c r="A84" s="208"/>
      <c r="B84" s="208"/>
      <c r="C84" s="208"/>
      <c r="D84" s="66" t="s">
        <v>13</v>
      </c>
      <c r="E84" s="66" t="s">
        <v>7</v>
      </c>
      <c r="F84" s="208"/>
      <c r="G84" s="208"/>
      <c r="H84" s="66" t="s">
        <v>8</v>
      </c>
      <c r="I84" s="164" t="s">
        <v>11</v>
      </c>
      <c r="J84" s="164" t="s">
        <v>12</v>
      </c>
      <c r="K84" s="164" t="s">
        <v>14</v>
      </c>
      <c r="L84" s="66" t="s">
        <v>9</v>
      </c>
      <c r="M84" s="66" t="s">
        <v>10</v>
      </c>
      <c r="N84" s="210"/>
    </row>
    <row r="85" spans="1:16" ht="29.25" customHeight="1">
      <c r="A85" s="176"/>
      <c r="B85" s="73" t="s">
        <v>122</v>
      </c>
      <c r="C85" s="73" t="s">
        <v>41</v>
      </c>
      <c r="D85" s="88">
        <v>681</v>
      </c>
      <c r="E85" s="88" t="s">
        <v>46</v>
      </c>
      <c r="F85" s="88" t="s">
        <v>46</v>
      </c>
      <c r="G85" s="89" t="s">
        <v>46</v>
      </c>
      <c r="H85" s="89" t="s">
        <v>46</v>
      </c>
      <c r="I85" s="89" t="s">
        <v>46</v>
      </c>
      <c r="J85" s="89" t="s">
        <v>46</v>
      </c>
      <c r="K85" s="88">
        <v>2537590</v>
      </c>
      <c r="L85" s="89" t="s">
        <v>46</v>
      </c>
      <c r="M85" s="42">
        <f>SUM(K85:L85)</f>
        <v>2537590</v>
      </c>
      <c r="N85" s="185" t="s">
        <v>378</v>
      </c>
    </row>
    <row r="86" spans="1:16" ht="21" customHeight="1">
      <c r="A86" s="176"/>
      <c r="B86" s="39" t="s">
        <v>124</v>
      </c>
      <c r="C86" s="39" t="s">
        <v>41</v>
      </c>
      <c r="D86" s="88">
        <v>1245</v>
      </c>
      <c r="E86" s="88">
        <v>1461</v>
      </c>
      <c r="F86" s="88">
        <v>6949</v>
      </c>
      <c r="G86" s="89" t="s">
        <v>46</v>
      </c>
      <c r="H86" s="89" t="s">
        <v>46</v>
      </c>
      <c r="I86" s="89" t="s">
        <v>46</v>
      </c>
      <c r="J86" s="89" t="s">
        <v>46</v>
      </c>
      <c r="K86" s="89" t="s">
        <v>46</v>
      </c>
      <c r="L86" s="89" t="s">
        <v>46</v>
      </c>
      <c r="M86" s="130" t="s">
        <v>46</v>
      </c>
      <c r="N86" s="12"/>
    </row>
    <row r="87" spans="1:16" ht="24" customHeight="1">
      <c r="A87" s="4"/>
      <c r="B87" s="39" t="s">
        <v>126</v>
      </c>
      <c r="C87" s="39" t="s">
        <v>41</v>
      </c>
      <c r="D87" s="88">
        <v>818</v>
      </c>
      <c r="E87" s="88">
        <v>2566</v>
      </c>
      <c r="F87" s="88">
        <v>11342</v>
      </c>
      <c r="G87" s="88">
        <v>1</v>
      </c>
      <c r="H87" s="89" t="s">
        <v>46</v>
      </c>
      <c r="I87" s="72" t="s">
        <v>46</v>
      </c>
      <c r="J87" s="89" t="s">
        <v>46</v>
      </c>
      <c r="K87" s="88">
        <v>5516500</v>
      </c>
      <c r="L87" s="88">
        <v>100000</v>
      </c>
      <c r="M87" s="52">
        <f>SUM(K87:L87)</f>
        <v>5616500</v>
      </c>
      <c r="N87" s="13" t="s">
        <v>333</v>
      </c>
    </row>
    <row r="88" spans="1:16">
      <c r="A88" s="7"/>
      <c r="B88" s="39" t="s">
        <v>127</v>
      </c>
      <c r="C88" s="39" t="s">
        <v>41</v>
      </c>
      <c r="D88" s="88">
        <v>504</v>
      </c>
      <c r="E88" s="88">
        <v>811</v>
      </c>
      <c r="F88" s="88">
        <v>2579</v>
      </c>
      <c r="G88" s="88">
        <v>1</v>
      </c>
      <c r="H88" s="89" t="s">
        <v>46</v>
      </c>
      <c r="I88" s="89" t="s">
        <v>46</v>
      </c>
      <c r="J88" s="89" t="s">
        <v>46</v>
      </c>
      <c r="K88" s="88">
        <v>10917200</v>
      </c>
      <c r="L88" s="88">
        <v>100000</v>
      </c>
      <c r="M88" s="52">
        <f>SUM(K88:L88)</f>
        <v>11017200</v>
      </c>
      <c r="N88" s="13" t="s">
        <v>347</v>
      </c>
    </row>
    <row r="89" spans="1:16" ht="21.75" customHeight="1">
      <c r="A89" s="7"/>
      <c r="B89" s="39" t="s">
        <v>129</v>
      </c>
      <c r="C89" s="39" t="s">
        <v>41</v>
      </c>
      <c r="D89" s="85">
        <v>662</v>
      </c>
      <c r="E89" s="85">
        <v>3024</v>
      </c>
      <c r="F89" s="85">
        <v>13083</v>
      </c>
      <c r="G89" s="85">
        <v>3</v>
      </c>
      <c r="H89" s="86" t="s">
        <v>46</v>
      </c>
      <c r="I89" s="86" t="s">
        <v>46</v>
      </c>
      <c r="J89" s="86" t="s">
        <v>46</v>
      </c>
      <c r="K89" s="85">
        <v>7432800</v>
      </c>
      <c r="L89" s="85">
        <v>300000</v>
      </c>
      <c r="M89" s="40">
        <v>7732800</v>
      </c>
      <c r="N89" s="13" t="s">
        <v>342</v>
      </c>
    </row>
    <row r="90" spans="1:16" ht="18.75" customHeight="1">
      <c r="A90" s="7"/>
      <c r="B90" s="39" t="s">
        <v>130</v>
      </c>
      <c r="C90" s="91" t="s">
        <v>44</v>
      </c>
      <c r="D90" s="85">
        <v>1631</v>
      </c>
      <c r="E90" s="85">
        <v>1066</v>
      </c>
      <c r="F90" s="85">
        <v>5350</v>
      </c>
      <c r="G90" s="85">
        <v>3</v>
      </c>
      <c r="H90" s="86" t="s">
        <v>46</v>
      </c>
      <c r="I90" s="86" t="s">
        <v>46</v>
      </c>
      <c r="J90" s="86" t="s">
        <v>46</v>
      </c>
      <c r="K90" s="85">
        <v>5516500</v>
      </c>
      <c r="L90" s="85">
        <v>300000</v>
      </c>
      <c r="M90" s="40">
        <f>SUM(K90:L90)</f>
        <v>5816500</v>
      </c>
      <c r="N90" s="13" t="s">
        <v>333</v>
      </c>
    </row>
    <row r="91" spans="1:16" ht="20.25" customHeight="1">
      <c r="A91" s="7"/>
      <c r="B91" s="39" t="s">
        <v>131</v>
      </c>
      <c r="C91" s="91" t="s">
        <v>44</v>
      </c>
      <c r="D91" s="85">
        <v>2</v>
      </c>
      <c r="E91" s="85">
        <v>61</v>
      </c>
      <c r="F91" s="85">
        <v>244</v>
      </c>
      <c r="G91" s="97" t="s">
        <v>46</v>
      </c>
      <c r="H91" s="97" t="s">
        <v>46</v>
      </c>
      <c r="I91" s="97" t="s">
        <v>46</v>
      </c>
      <c r="J91" s="86" t="s">
        <v>46</v>
      </c>
      <c r="K91" s="97" t="s">
        <v>46</v>
      </c>
      <c r="L91" s="97" t="s">
        <v>46</v>
      </c>
      <c r="M91" s="46" t="s">
        <v>46</v>
      </c>
      <c r="N91" s="7"/>
    </row>
    <row r="92" spans="1:16">
      <c r="A92" s="28"/>
      <c r="B92" s="39" t="s">
        <v>132</v>
      </c>
      <c r="C92" s="91" t="s">
        <v>44</v>
      </c>
      <c r="D92" s="88">
        <v>9</v>
      </c>
      <c r="E92" s="89" t="s">
        <v>46</v>
      </c>
      <c r="F92" s="89" t="s">
        <v>46</v>
      </c>
      <c r="G92" s="89" t="s">
        <v>46</v>
      </c>
      <c r="H92" s="89" t="s">
        <v>46</v>
      </c>
      <c r="I92" s="89" t="s">
        <v>46</v>
      </c>
      <c r="J92" s="89" t="s">
        <v>46</v>
      </c>
      <c r="K92" s="89" t="s">
        <v>46</v>
      </c>
      <c r="L92" s="89" t="s">
        <v>46</v>
      </c>
      <c r="M92" s="41" t="s">
        <v>46</v>
      </c>
      <c r="N92" s="4"/>
      <c r="P92" s="119"/>
    </row>
    <row r="93" spans="1:16">
      <c r="A93" s="4"/>
      <c r="B93" s="39" t="s">
        <v>133</v>
      </c>
      <c r="C93" s="91" t="s">
        <v>44</v>
      </c>
      <c r="D93" s="85">
        <v>12</v>
      </c>
      <c r="E93" s="86" t="s">
        <v>46</v>
      </c>
      <c r="F93" s="85" t="s">
        <v>46</v>
      </c>
      <c r="G93" s="86" t="s">
        <v>46</v>
      </c>
      <c r="H93" s="86" t="s">
        <v>46</v>
      </c>
      <c r="I93" s="86" t="s">
        <v>46</v>
      </c>
      <c r="J93" s="86" t="s">
        <v>46</v>
      </c>
      <c r="K93" s="86" t="s">
        <v>46</v>
      </c>
      <c r="L93" s="86" t="s">
        <v>46</v>
      </c>
      <c r="M93" s="47" t="s">
        <v>46</v>
      </c>
      <c r="N93" s="172"/>
    </row>
    <row r="94" spans="1:16" ht="21" customHeight="1">
      <c r="A94" s="4"/>
      <c r="B94" s="39" t="s">
        <v>134</v>
      </c>
      <c r="C94" s="91" t="s">
        <v>44</v>
      </c>
      <c r="D94" s="85">
        <v>10</v>
      </c>
      <c r="E94" s="86" t="s">
        <v>46</v>
      </c>
      <c r="F94" s="85" t="s">
        <v>46</v>
      </c>
      <c r="G94" s="86"/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47" t="s">
        <v>46</v>
      </c>
      <c r="N94" s="4"/>
    </row>
    <row r="95" spans="1:16">
      <c r="A95" s="4"/>
      <c r="B95" s="39" t="s">
        <v>135</v>
      </c>
      <c r="C95" s="91" t="s">
        <v>44</v>
      </c>
      <c r="D95" s="85">
        <v>29</v>
      </c>
      <c r="E95" s="86" t="s">
        <v>46</v>
      </c>
      <c r="F95" s="85" t="s">
        <v>46</v>
      </c>
      <c r="G95" s="86" t="s">
        <v>46</v>
      </c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47" t="s">
        <v>46</v>
      </c>
      <c r="N95" s="4"/>
    </row>
    <row r="96" spans="1:16" ht="21.75" customHeight="1">
      <c r="A96" s="5"/>
      <c r="B96" s="39" t="s">
        <v>136</v>
      </c>
      <c r="C96" s="91" t="s">
        <v>44</v>
      </c>
      <c r="D96" s="85">
        <v>13</v>
      </c>
      <c r="E96" s="86" t="s">
        <v>46</v>
      </c>
      <c r="F96" s="86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47" t="s">
        <v>46</v>
      </c>
      <c r="N96" s="4"/>
    </row>
    <row r="97" spans="1:18" ht="24" customHeight="1">
      <c r="A97" s="4"/>
      <c r="B97" s="220" t="s">
        <v>47</v>
      </c>
      <c r="C97" s="221"/>
      <c r="D97" s="114">
        <f>SUM(D78:D96)</f>
        <v>10485</v>
      </c>
      <c r="E97" s="114">
        <f>SUM(E78:E96)</f>
        <v>16336</v>
      </c>
      <c r="F97" s="114">
        <f>SUM(F78:F96)</f>
        <v>96165</v>
      </c>
      <c r="G97" s="114">
        <f>SUM(G78:G96)</f>
        <v>56</v>
      </c>
      <c r="H97" s="115" t="s">
        <v>46</v>
      </c>
      <c r="I97" s="115" t="s">
        <v>46</v>
      </c>
      <c r="J97" s="115" t="s">
        <v>46</v>
      </c>
      <c r="K97" s="187">
        <f>SUM(K78:K96)</f>
        <v>72301370</v>
      </c>
      <c r="L97" s="114">
        <f>SUM(L78:L96)</f>
        <v>5500000</v>
      </c>
      <c r="M97" s="116">
        <f>SUM(M78:M96)</f>
        <v>77801370</v>
      </c>
      <c r="N97" s="8"/>
    </row>
    <row r="98" spans="1:18" ht="22.5" customHeight="1">
      <c r="A98" s="5">
        <v>7</v>
      </c>
      <c r="B98" s="214" t="s">
        <v>143</v>
      </c>
      <c r="C98" s="215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9" t="s">
        <v>348</v>
      </c>
    </row>
    <row r="99" spans="1:18">
      <c r="A99" s="4"/>
      <c r="B99" s="39" t="s">
        <v>144</v>
      </c>
      <c r="C99" s="39" t="s">
        <v>103</v>
      </c>
      <c r="D99" s="89" t="s">
        <v>46</v>
      </c>
      <c r="E99" s="88">
        <v>154</v>
      </c>
      <c r="F99" s="88">
        <v>775</v>
      </c>
      <c r="G99" s="89" t="s">
        <v>46</v>
      </c>
      <c r="H99" s="88">
        <v>135000</v>
      </c>
      <c r="I99" s="88">
        <v>2147580</v>
      </c>
      <c r="J99" s="89" t="s">
        <v>46</v>
      </c>
      <c r="K99" s="89" t="s">
        <v>46</v>
      </c>
      <c r="L99" s="89" t="s">
        <v>46</v>
      </c>
      <c r="M99" s="52">
        <f>SUM(H99:L99)</f>
        <v>2282580</v>
      </c>
      <c r="N99" s="12"/>
    </row>
    <row r="100" spans="1:18">
      <c r="A100" s="4"/>
      <c r="B100" s="39" t="s">
        <v>145</v>
      </c>
      <c r="C100" s="39" t="s">
        <v>103</v>
      </c>
      <c r="D100" s="89" t="s">
        <v>46</v>
      </c>
      <c r="E100" s="88">
        <v>23</v>
      </c>
      <c r="F100" s="88">
        <v>106</v>
      </c>
      <c r="G100" s="89" t="s">
        <v>46</v>
      </c>
      <c r="H100" s="89" t="s">
        <v>46</v>
      </c>
      <c r="I100" s="88">
        <v>224070</v>
      </c>
      <c r="J100" s="89" t="s">
        <v>46</v>
      </c>
      <c r="K100" s="89" t="s">
        <v>46</v>
      </c>
      <c r="L100" s="89" t="s">
        <v>46</v>
      </c>
      <c r="M100" s="52">
        <f>SUM(I100:L100)</f>
        <v>224070</v>
      </c>
      <c r="N100" s="12"/>
    </row>
    <row r="101" spans="1:18">
      <c r="A101" s="5"/>
      <c r="B101" s="39" t="s">
        <v>146</v>
      </c>
      <c r="C101" s="39" t="s">
        <v>103</v>
      </c>
      <c r="D101" s="89" t="s">
        <v>46</v>
      </c>
      <c r="E101" s="88">
        <v>1222</v>
      </c>
      <c r="F101" s="88">
        <v>6444</v>
      </c>
      <c r="G101" s="89" t="s">
        <v>46</v>
      </c>
      <c r="H101" s="88">
        <v>6389400</v>
      </c>
      <c r="I101" s="88">
        <v>4921800</v>
      </c>
      <c r="J101" s="89" t="s">
        <v>46</v>
      </c>
      <c r="K101" s="89" t="s">
        <v>46</v>
      </c>
      <c r="L101" s="89" t="s">
        <v>46</v>
      </c>
      <c r="M101" s="52">
        <f>SUM(H101:L101)</f>
        <v>11311200</v>
      </c>
      <c r="N101" s="12"/>
    </row>
    <row r="102" spans="1:18">
      <c r="A102" s="5"/>
      <c r="B102" s="149" t="s">
        <v>371</v>
      </c>
      <c r="C102" s="149"/>
      <c r="D102" s="151">
        <v>1</v>
      </c>
      <c r="E102" s="151" t="s">
        <v>46</v>
      </c>
      <c r="F102" s="151" t="s">
        <v>46</v>
      </c>
      <c r="G102" s="150" t="s">
        <v>46</v>
      </c>
      <c r="H102" s="151" t="s">
        <v>46</v>
      </c>
      <c r="I102" s="151" t="s">
        <v>46</v>
      </c>
      <c r="J102" s="150" t="s">
        <v>46</v>
      </c>
      <c r="K102" s="150" t="s">
        <v>46</v>
      </c>
      <c r="L102" s="150" t="s">
        <v>46</v>
      </c>
      <c r="M102" s="42" t="s">
        <v>46</v>
      </c>
      <c r="N102" s="179"/>
      <c r="P102" s="146"/>
    </row>
    <row r="103" spans="1:18" ht="24" customHeight="1">
      <c r="A103" s="4"/>
      <c r="B103" s="37" t="s">
        <v>47</v>
      </c>
      <c r="C103" s="32"/>
      <c r="D103" s="129">
        <f>SUM(D102)</f>
        <v>1</v>
      </c>
      <c r="E103" s="98">
        <f>SUM(E99:E102)</f>
        <v>1399</v>
      </c>
      <c r="F103" s="98">
        <f>SUM(F99:F102)</f>
        <v>7325</v>
      </c>
      <c r="G103" s="194"/>
      <c r="H103" s="119">
        <f>SUM(H99:H101)</f>
        <v>6524400</v>
      </c>
      <c r="I103" s="119">
        <f>SUM(I99:I101)</f>
        <v>7293450</v>
      </c>
      <c r="J103" s="120" t="s">
        <v>46</v>
      </c>
      <c r="K103" s="120" t="s">
        <v>46</v>
      </c>
      <c r="L103" s="120" t="s">
        <v>46</v>
      </c>
      <c r="M103" s="98">
        <f>SUM(M99:M101)</f>
        <v>13817850</v>
      </c>
      <c r="N103" s="82"/>
      <c r="Q103" s="33">
        <f>SUM(F99:F102)</f>
        <v>7325</v>
      </c>
    </row>
    <row r="104" spans="1:18" ht="21" customHeight="1">
      <c r="A104" s="5">
        <v>8</v>
      </c>
      <c r="B104" s="213" t="s">
        <v>147</v>
      </c>
      <c r="C104" s="213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9" t="s">
        <v>348</v>
      </c>
    </row>
    <row r="105" spans="1:18">
      <c r="A105" s="4"/>
      <c r="B105" s="39" t="s">
        <v>148</v>
      </c>
      <c r="C105" s="39" t="s">
        <v>41</v>
      </c>
      <c r="D105" s="85">
        <v>1</v>
      </c>
      <c r="E105" s="85">
        <v>330</v>
      </c>
      <c r="F105" s="85">
        <v>1520</v>
      </c>
      <c r="G105" s="86" t="s">
        <v>46</v>
      </c>
      <c r="H105" s="86" t="s">
        <v>46</v>
      </c>
      <c r="I105" s="85">
        <v>927360</v>
      </c>
      <c r="J105" s="86" t="s">
        <v>46</v>
      </c>
      <c r="K105" s="85">
        <v>1999980</v>
      </c>
      <c r="L105" s="86" t="s">
        <v>46</v>
      </c>
      <c r="M105" s="40">
        <f>SUM(I105:L105)</f>
        <v>2927340</v>
      </c>
      <c r="N105" s="13" t="s">
        <v>293</v>
      </c>
    </row>
    <row r="106" spans="1:18">
      <c r="A106" s="4"/>
      <c r="B106" s="99" t="s">
        <v>149</v>
      </c>
      <c r="C106" s="99" t="s">
        <v>41</v>
      </c>
      <c r="D106" s="100">
        <v>19</v>
      </c>
      <c r="E106" s="100">
        <v>1086</v>
      </c>
      <c r="F106" s="100">
        <v>4673</v>
      </c>
      <c r="G106" s="101" t="s">
        <v>46</v>
      </c>
      <c r="H106" s="101" t="s">
        <v>46</v>
      </c>
      <c r="I106" s="100">
        <v>2616880</v>
      </c>
      <c r="J106" s="101" t="s">
        <v>46</v>
      </c>
      <c r="K106" s="100">
        <v>349590</v>
      </c>
      <c r="L106" s="101" t="s">
        <v>46</v>
      </c>
      <c r="M106" s="40">
        <f>SUM(I106:L106)</f>
        <v>2966470</v>
      </c>
      <c r="N106" s="13" t="s">
        <v>294</v>
      </c>
    </row>
    <row r="107" spans="1:18">
      <c r="A107" s="4"/>
      <c r="B107" s="39" t="s">
        <v>150</v>
      </c>
      <c r="C107" s="39" t="s">
        <v>42</v>
      </c>
      <c r="D107" s="86" t="s">
        <v>46</v>
      </c>
      <c r="E107" s="85">
        <v>99</v>
      </c>
      <c r="F107" s="85">
        <v>439</v>
      </c>
      <c r="G107" s="86" t="s">
        <v>46</v>
      </c>
      <c r="H107" s="86" t="s">
        <v>46</v>
      </c>
      <c r="I107" s="85">
        <v>613760</v>
      </c>
      <c r="J107" s="86" t="s">
        <v>46</v>
      </c>
      <c r="K107" s="86" t="s">
        <v>46</v>
      </c>
      <c r="L107" s="86" t="s">
        <v>46</v>
      </c>
      <c r="M107" s="40">
        <f>SUM(I107:L107)</f>
        <v>613760</v>
      </c>
      <c r="N107" s="13"/>
      <c r="Q107" s="33">
        <f>SUM(E105:E108)</f>
        <v>1515</v>
      </c>
      <c r="R107" s="33">
        <f>SUM(F105:F108)</f>
        <v>6632</v>
      </c>
    </row>
    <row r="108" spans="1:18">
      <c r="A108" s="56"/>
      <c r="B108" s="99" t="s">
        <v>374</v>
      </c>
      <c r="C108" s="99" t="s">
        <v>42</v>
      </c>
      <c r="D108" s="100">
        <v>5</v>
      </c>
      <c r="E108" s="100" t="s">
        <v>46</v>
      </c>
      <c r="F108" s="100" t="s">
        <v>46</v>
      </c>
      <c r="G108" s="101" t="s">
        <v>46</v>
      </c>
      <c r="H108" s="101" t="s">
        <v>46</v>
      </c>
      <c r="I108" s="100" t="s">
        <v>46</v>
      </c>
      <c r="J108" s="101" t="s">
        <v>46</v>
      </c>
      <c r="K108" s="100" t="s">
        <v>46</v>
      </c>
      <c r="L108" s="101" t="s">
        <v>46</v>
      </c>
      <c r="M108" s="184" t="s">
        <v>46</v>
      </c>
      <c r="N108" s="13"/>
    </row>
    <row r="109" spans="1:18" ht="21" customHeight="1">
      <c r="A109" s="4"/>
      <c r="B109" s="4" t="s">
        <v>375</v>
      </c>
      <c r="C109" s="4" t="s">
        <v>41</v>
      </c>
      <c r="D109" s="5">
        <v>19</v>
      </c>
      <c r="E109" s="128" t="s">
        <v>46</v>
      </c>
      <c r="F109" s="128" t="s">
        <v>46</v>
      </c>
      <c r="G109" s="128" t="s">
        <v>46</v>
      </c>
      <c r="H109" s="128" t="s">
        <v>46</v>
      </c>
      <c r="I109" s="128" t="s">
        <v>46</v>
      </c>
      <c r="J109" s="128" t="s">
        <v>46</v>
      </c>
      <c r="K109" s="128" t="s">
        <v>46</v>
      </c>
      <c r="L109" s="128" t="s">
        <v>46</v>
      </c>
      <c r="M109" s="128" t="s">
        <v>46</v>
      </c>
      <c r="N109" s="183"/>
    </row>
    <row r="110" spans="1:18">
      <c r="A110" s="48"/>
      <c r="B110" s="37" t="s">
        <v>47</v>
      </c>
      <c r="C110" s="32"/>
      <c r="D110" s="14">
        <f>SUM(D105:D109)</f>
        <v>44</v>
      </c>
      <c r="E110" s="14">
        <f>SUM(E105:E109)</f>
        <v>1515</v>
      </c>
      <c r="F110" s="14">
        <f>SUM(F105:F109)</f>
        <v>6632</v>
      </c>
      <c r="G110" s="44" t="s">
        <v>46</v>
      </c>
      <c r="H110" s="44" t="s">
        <v>46</v>
      </c>
      <c r="I110" s="33">
        <f>SUM(I105:I108)</f>
        <v>4158000</v>
      </c>
      <c r="J110" s="44" t="s">
        <v>46</v>
      </c>
      <c r="K110" s="33">
        <f>SUM(K105:K108)</f>
        <v>2349570</v>
      </c>
      <c r="L110" s="44" t="s">
        <v>46</v>
      </c>
      <c r="M110" s="33">
        <f>SUM(I110:L110)</f>
        <v>6507570</v>
      </c>
      <c r="N110" s="32"/>
    </row>
    <row r="111" spans="1:18">
      <c r="A111" s="206">
        <v>5</v>
      </c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</row>
    <row r="112" spans="1:18" ht="19.5" customHeight="1">
      <c r="A112" s="208" t="s">
        <v>1</v>
      </c>
      <c r="B112" s="208" t="s">
        <v>2</v>
      </c>
      <c r="C112" s="208" t="s">
        <v>48</v>
      </c>
      <c r="D112" s="208" t="s">
        <v>264</v>
      </c>
      <c r="E112" s="208"/>
      <c r="F112" s="208" t="s">
        <v>4</v>
      </c>
      <c r="G112" s="208" t="s">
        <v>49</v>
      </c>
      <c r="H112" s="208" t="s">
        <v>5</v>
      </c>
      <c r="I112" s="208"/>
      <c r="J112" s="208"/>
      <c r="K112" s="208"/>
      <c r="L112" s="208"/>
      <c r="M112" s="208"/>
      <c r="N112" s="209" t="s">
        <v>6</v>
      </c>
    </row>
    <row r="113" spans="1:14" ht="39" customHeight="1">
      <c r="A113" s="208"/>
      <c r="B113" s="208"/>
      <c r="C113" s="208"/>
      <c r="D113" s="66" t="s">
        <v>13</v>
      </c>
      <c r="E113" s="66" t="s">
        <v>7</v>
      </c>
      <c r="F113" s="208"/>
      <c r="G113" s="208"/>
      <c r="H113" s="66" t="s">
        <v>8</v>
      </c>
      <c r="I113" s="164" t="s">
        <v>11</v>
      </c>
      <c r="J113" s="164" t="s">
        <v>12</v>
      </c>
      <c r="K113" s="164" t="s">
        <v>14</v>
      </c>
      <c r="L113" s="153" t="s">
        <v>9</v>
      </c>
      <c r="M113" s="153" t="s">
        <v>10</v>
      </c>
      <c r="N113" s="210"/>
    </row>
    <row r="114" spans="1:14" ht="22.5" customHeight="1">
      <c r="A114" s="5">
        <v>9</v>
      </c>
      <c r="B114" s="26" t="s">
        <v>151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9" t="s">
        <v>348</v>
      </c>
    </row>
    <row r="115" spans="1:14" ht="24.75" customHeight="1">
      <c r="A115" s="4"/>
      <c r="B115" s="39" t="s">
        <v>152</v>
      </c>
      <c r="C115" s="39" t="s">
        <v>41</v>
      </c>
      <c r="D115" s="86" t="s">
        <v>46</v>
      </c>
      <c r="E115" s="85">
        <v>2316</v>
      </c>
      <c r="F115" s="85">
        <v>10855</v>
      </c>
      <c r="G115" s="86" t="s">
        <v>46</v>
      </c>
      <c r="H115" s="86" t="s">
        <v>46</v>
      </c>
      <c r="I115" s="86" t="s">
        <v>46</v>
      </c>
      <c r="J115" s="86" t="s">
        <v>46</v>
      </c>
      <c r="K115" s="85">
        <v>4065000</v>
      </c>
      <c r="L115" s="86" t="s">
        <v>46</v>
      </c>
      <c r="M115" s="68">
        <f>SUM(K115:L115)</f>
        <v>4065000</v>
      </c>
      <c r="N115" s="13" t="s">
        <v>349</v>
      </c>
    </row>
    <row r="116" spans="1:14" ht="24" customHeight="1">
      <c r="A116" s="56"/>
      <c r="B116" s="99" t="s">
        <v>153</v>
      </c>
      <c r="C116" s="99" t="s">
        <v>103</v>
      </c>
      <c r="D116" s="107">
        <v>5</v>
      </c>
      <c r="E116" s="107">
        <v>1426</v>
      </c>
      <c r="F116" s="107">
        <v>381</v>
      </c>
      <c r="G116" s="108" t="s">
        <v>46</v>
      </c>
      <c r="H116" s="108" t="s">
        <v>46</v>
      </c>
      <c r="I116" s="108" t="s">
        <v>46</v>
      </c>
      <c r="J116" s="108" t="s">
        <v>46</v>
      </c>
      <c r="K116" s="107">
        <v>609750</v>
      </c>
      <c r="L116" s="108" t="s">
        <v>46</v>
      </c>
      <c r="M116" s="168">
        <f>SUM(K116:L116)</f>
        <v>609750</v>
      </c>
      <c r="N116" s="36" t="s">
        <v>350</v>
      </c>
    </row>
    <row r="117" spans="1:14" ht="24" customHeight="1">
      <c r="A117" s="4"/>
      <c r="B117" s="8" t="s">
        <v>265</v>
      </c>
      <c r="C117" s="123" t="s">
        <v>103</v>
      </c>
      <c r="D117" s="88">
        <v>1</v>
      </c>
      <c r="E117" s="88">
        <v>1822</v>
      </c>
      <c r="F117" s="88">
        <v>6483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813000</v>
      </c>
      <c r="L117" s="89" t="s">
        <v>46</v>
      </c>
      <c r="M117" s="127">
        <f>SUM(K117:L117)</f>
        <v>813000</v>
      </c>
      <c r="N117" s="13" t="s">
        <v>351</v>
      </c>
    </row>
    <row r="118" spans="1:14" ht="25.5" customHeight="1">
      <c r="A118" s="4"/>
      <c r="B118" s="39" t="s">
        <v>155</v>
      </c>
      <c r="C118" s="39" t="s">
        <v>41</v>
      </c>
      <c r="D118" s="88" t="s">
        <v>46</v>
      </c>
      <c r="E118" s="88">
        <v>9949</v>
      </c>
      <c r="F118" s="88">
        <v>38516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1772340</v>
      </c>
      <c r="L118" s="89" t="s">
        <v>46</v>
      </c>
      <c r="M118" s="42">
        <f>SUM(K118:L118)</f>
        <v>1772340</v>
      </c>
      <c r="N118" s="13" t="s">
        <v>352</v>
      </c>
    </row>
    <row r="119" spans="1:14">
      <c r="A119" s="4"/>
      <c r="B119" s="39" t="s">
        <v>156</v>
      </c>
      <c r="C119" s="39" t="s">
        <v>41</v>
      </c>
      <c r="D119" s="88">
        <v>9</v>
      </c>
      <c r="E119" s="88">
        <v>7219</v>
      </c>
      <c r="F119" s="88">
        <v>28036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1821120</v>
      </c>
      <c r="L119" s="89" t="s">
        <v>46</v>
      </c>
      <c r="M119" s="42">
        <f t="shared" ref="M119:M121" si="0">SUM(K119:L119)</f>
        <v>1821120</v>
      </c>
      <c r="N119" s="13" t="s">
        <v>353</v>
      </c>
    </row>
    <row r="120" spans="1:14">
      <c r="A120" s="4"/>
      <c r="B120" s="39" t="s">
        <v>157</v>
      </c>
      <c r="C120" s="91" t="s">
        <v>43</v>
      </c>
      <c r="D120" s="89" t="s">
        <v>46</v>
      </c>
      <c r="E120" s="88">
        <v>42710</v>
      </c>
      <c r="F120" s="88">
        <v>4772</v>
      </c>
      <c r="G120" s="88">
        <v>1</v>
      </c>
      <c r="H120" s="89" t="s">
        <v>46</v>
      </c>
      <c r="I120" s="89" t="s">
        <v>46</v>
      </c>
      <c r="J120" s="89" t="s">
        <v>46</v>
      </c>
      <c r="K120" s="88">
        <v>1439010</v>
      </c>
      <c r="L120" s="89" t="s">
        <v>46</v>
      </c>
      <c r="M120" s="42">
        <f t="shared" si="0"/>
        <v>1439010</v>
      </c>
      <c r="N120" s="13" t="s">
        <v>354</v>
      </c>
    </row>
    <row r="121" spans="1:14">
      <c r="A121" s="4"/>
      <c r="B121" s="39" t="s">
        <v>158</v>
      </c>
      <c r="C121" s="91" t="s">
        <v>43</v>
      </c>
      <c r="D121" s="88">
        <v>110</v>
      </c>
      <c r="E121" s="88">
        <v>4795</v>
      </c>
      <c r="F121" s="88">
        <v>18271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3792000</v>
      </c>
      <c r="L121" s="89" t="s">
        <v>46</v>
      </c>
      <c r="M121" s="42">
        <f t="shared" si="0"/>
        <v>3792000</v>
      </c>
      <c r="N121" s="13" t="s">
        <v>355</v>
      </c>
    </row>
    <row r="122" spans="1:14">
      <c r="A122" s="4"/>
      <c r="B122" s="39" t="s">
        <v>159</v>
      </c>
      <c r="C122" s="91" t="s">
        <v>160</v>
      </c>
      <c r="D122" s="89" t="s">
        <v>46</v>
      </c>
      <c r="E122" s="88">
        <v>108</v>
      </c>
      <c r="F122" s="88">
        <v>456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9" t="s">
        <v>46</v>
      </c>
      <c r="L122" s="89" t="s">
        <v>46</v>
      </c>
      <c r="M122" s="130" t="s">
        <v>46</v>
      </c>
      <c r="N122" s="13" t="s">
        <v>46</v>
      </c>
    </row>
    <row r="123" spans="1:14">
      <c r="A123" s="4"/>
      <c r="B123" s="39" t="s">
        <v>161</v>
      </c>
      <c r="C123" s="91" t="s">
        <v>160</v>
      </c>
      <c r="D123" s="89" t="s">
        <v>46</v>
      </c>
      <c r="E123" s="88">
        <v>1465</v>
      </c>
      <c r="F123" s="88">
        <v>7130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8">
        <v>5048730</v>
      </c>
      <c r="L123" s="89" t="s">
        <v>46</v>
      </c>
      <c r="M123" s="42">
        <f>SUM(K123:L123)</f>
        <v>5048730</v>
      </c>
      <c r="N123" s="13" t="s">
        <v>356</v>
      </c>
    </row>
    <row r="124" spans="1:14">
      <c r="A124" s="28"/>
      <c r="B124" s="8" t="s">
        <v>162</v>
      </c>
      <c r="C124" s="91" t="s">
        <v>160</v>
      </c>
      <c r="D124" s="89" t="s">
        <v>46</v>
      </c>
      <c r="E124" s="88">
        <v>327</v>
      </c>
      <c r="F124" s="88">
        <v>1665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30" t="s">
        <v>46</v>
      </c>
      <c r="N124" s="28"/>
    </row>
    <row r="125" spans="1:14" ht="29.25" customHeight="1">
      <c r="A125" s="4"/>
      <c r="B125" s="39" t="s">
        <v>163</v>
      </c>
      <c r="C125" s="91" t="s">
        <v>160</v>
      </c>
      <c r="D125" s="89" t="s">
        <v>46</v>
      </c>
      <c r="E125" s="88">
        <v>1312</v>
      </c>
      <c r="F125" s="88">
        <v>4772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1382100</v>
      </c>
      <c r="L125" s="89" t="s">
        <v>46</v>
      </c>
      <c r="M125" s="52">
        <f>SUM(K125:L125)</f>
        <v>1382100</v>
      </c>
      <c r="N125" s="13" t="s">
        <v>279</v>
      </c>
    </row>
    <row r="126" spans="1:14" ht="28.5" customHeight="1">
      <c r="A126" s="4"/>
      <c r="B126" s="39" t="s">
        <v>165</v>
      </c>
      <c r="C126" s="91" t="s">
        <v>160</v>
      </c>
      <c r="D126" s="89" t="s">
        <v>46</v>
      </c>
      <c r="E126" s="88">
        <v>2748</v>
      </c>
      <c r="F126" s="88">
        <v>11898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813000</v>
      </c>
      <c r="L126" s="89" t="s">
        <v>46</v>
      </c>
      <c r="M126" s="52">
        <f>SUM(K126:L126)</f>
        <v>813000</v>
      </c>
      <c r="N126" s="13" t="s">
        <v>357</v>
      </c>
    </row>
    <row r="127" spans="1:14" ht="29.25" customHeight="1">
      <c r="A127" s="4"/>
      <c r="B127" s="39" t="s">
        <v>167</v>
      </c>
      <c r="C127" s="91" t="s">
        <v>160</v>
      </c>
      <c r="D127" s="88">
        <v>11</v>
      </c>
      <c r="E127" s="88">
        <v>471</v>
      </c>
      <c r="F127" s="88">
        <v>1806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52">
        <f>SUM(K127:L127)</f>
        <v>813000</v>
      </c>
      <c r="N127" s="13" t="s">
        <v>357</v>
      </c>
    </row>
    <row r="128" spans="1:14" ht="26.25" customHeight="1">
      <c r="A128" s="4"/>
      <c r="B128" s="39" t="s">
        <v>169</v>
      </c>
      <c r="C128" s="91" t="s">
        <v>160</v>
      </c>
      <c r="D128" s="88">
        <v>66</v>
      </c>
      <c r="E128" s="88">
        <v>2104</v>
      </c>
      <c r="F128" s="88">
        <v>5870</v>
      </c>
      <c r="G128" s="88">
        <v>3</v>
      </c>
      <c r="H128" s="89" t="s">
        <v>46</v>
      </c>
      <c r="I128" s="89" t="s">
        <v>46</v>
      </c>
      <c r="J128" s="89" t="s">
        <v>46</v>
      </c>
      <c r="K128" s="88">
        <v>5199270</v>
      </c>
      <c r="L128" s="89"/>
      <c r="M128" s="52">
        <f>SUM(K128:L128)</f>
        <v>5199270</v>
      </c>
      <c r="N128" s="36" t="s">
        <v>315</v>
      </c>
    </row>
    <row r="129" spans="1:19" ht="27.75" customHeight="1">
      <c r="A129" s="4"/>
      <c r="B129" s="39" t="s">
        <v>171</v>
      </c>
      <c r="C129" s="91" t="s">
        <v>160</v>
      </c>
      <c r="D129" s="88">
        <v>10</v>
      </c>
      <c r="E129" s="88">
        <v>8056</v>
      </c>
      <c r="F129" s="88">
        <v>32663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2844000</v>
      </c>
      <c r="L129" s="89" t="s">
        <v>46</v>
      </c>
      <c r="M129" s="52">
        <v>2844000</v>
      </c>
      <c r="N129" s="13" t="s">
        <v>358</v>
      </c>
    </row>
    <row r="130" spans="1:19" ht="22.5" customHeight="1">
      <c r="A130" s="4"/>
      <c r="B130" s="39" t="s">
        <v>173</v>
      </c>
      <c r="C130" s="91" t="s">
        <v>160</v>
      </c>
      <c r="D130" s="88">
        <v>1</v>
      </c>
      <c r="E130" s="88">
        <v>465</v>
      </c>
      <c r="F130" s="88">
        <v>1943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9" t="s">
        <v>46</v>
      </c>
      <c r="L130" s="89" t="s">
        <v>46</v>
      </c>
      <c r="M130" s="148" t="s">
        <v>46</v>
      </c>
      <c r="N130" s="48"/>
    </row>
    <row r="131" spans="1:19" ht="19.5" customHeight="1">
      <c r="A131" s="7"/>
      <c r="B131" s="39" t="s">
        <v>174</v>
      </c>
      <c r="C131" s="91" t="s">
        <v>160</v>
      </c>
      <c r="D131" s="89" t="s">
        <v>46</v>
      </c>
      <c r="E131" s="88">
        <v>343</v>
      </c>
      <c r="F131" s="88">
        <v>1538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148" t="s">
        <v>46</v>
      </c>
      <c r="N131" s="4"/>
    </row>
    <row r="132" spans="1:19" ht="19.5" customHeight="1">
      <c r="A132" s="7"/>
      <c r="B132" s="149" t="s">
        <v>297</v>
      </c>
      <c r="C132" s="91" t="s">
        <v>160</v>
      </c>
      <c r="D132" s="150" t="s">
        <v>46</v>
      </c>
      <c r="E132" s="151">
        <v>68</v>
      </c>
      <c r="F132" s="151">
        <v>260</v>
      </c>
      <c r="G132" s="150" t="s">
        <v>46</v>
      </c>
      <c r="H132" s="150" t="s">
        <v>46</v>
      </c>
      <c r="I132" s="150" t="s">
        <v>46</v>
      </c>
      <c r="J132" s="150" t="s">
        <v>46</v>
      </c>
      <c r="K132" s="150" t="s">
        <v>46</v>
      </c>
      <c r="L132" s="150" t="s">
        <v>46</v>
      </c>
      <c r="M132" s="148" t="s">
        <v>46</v>
      </c>
      <c r="N132" s="4"/>
    </row>
    <row r="133" spans="1:19" ht="26.25" customHeight="1">
      <c r="A133" s="7"/>
      <c r="B133" s="149" t="s">
        <v>298</v>
      </c>
      <c r="C133" s="91" t="s">
        <v>160</v>
      </c>
      <c r="D133" s="150" t="s">
        <v>46</v>
      </c>
      <c r="E133" s="151">
        <v>157</v>
      </c>
      <c r="F133" s="151" t="s">
        <v>46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148" t="s">
        <v>46</v>
      </c>
      <c r="N133" s="4"/>
    </row>
    <row r="134" spans="1:19" ht="19.5" customHeight="1">
      <c r="A134" s="7"/>
      <c r="B134" s="149" t="s">
        <v>299</v>
      </c>
      <c r="C134" s="91" t="s">
        <v>160</v>
      </c>
      <c r="D134" s="150" t="s">
        <v>46</v>
      </c>
      <c r="E134" s="151">
        <v>94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148" t="s">
        <v>46</v>
      </c>
      <c r="N134" s="4"/>
      <c r="Q134" s="119">
        <v>87955</v>
      </c>
      <c r="R134" s="119">
        <v>177315</v>
      </c>
      <c r="S134" s="119">
        <v>5</v>
      </c>
    </row>
    <row r="135" spans="1:19" ht="26.25" customHeight="1">
      <c r="A135" s="7"/>
      <c r="B135" s="149" t="s">
        <v>372</v>
      </c>
      <c r="C135" s="180"/>
      <c r="D135" s="151">
        <v>2</v>
      </c>
      <c r="E135" s="151" t="s">
        <v>46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148" t="s">
        <v>46</v>
      </c>
      <c r="N135" s="4"/>
    </row>
    <row r="136" spans="1:19" ht="27" customHeight="1">
      <c r="A136" s="9"/>
      <c r="B136" s="32" t="s">
        <v>47</v>
      </c>
      <c r="C136" s="32"/>
      <c r="D136" s="98">
        <v>215</v>
      </c>
      <c r="E136" s="98">
        <f>SUM(E115:E135)</f>
        <v>87955</v>
      </c>
      <c r="F136" s="98">
        <f>SUM(F115:F135)</f>
        <v>177315</v>
      </c>
      <c r="G136" s="98">
        <v>5</v>
      </c>
      <c r="H136" s="120" t="s">
        <v>46</v>
      </c>
      <c r="I136" s="120" t="s">
        <v>46</v>
      </c>
      <c r="J136" s="120" t="s">
        <v>46</v>
      </c>
      <c r="K136" s="129">
        <f>SUM(K115:K131)</f>
        <v>30412320</v>
      </c>
      <c r="L136" s="120" t="s">
        <v>46</v>
      </c>
      <c r="M136" s="127">
        <f>SUM(M115:M131)</f>
        <v>30412320</v>
      </c>
      <c r="N136" s="9"/>
    </row>
    <row r="137" spans="1:19">
      <c r="A137" s="206">
        <v>6</v>
      </c>
      <c r="B137" s="207"/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</row>
    <row r="138" spans="1:19" ht="24.75" customHeight="1">
      <c r="A138" s="208" t="s">
        <v>1</v>
      </c>
      <c r="B138" s="208" t="s">
        <v>2</v>
      </c>
      <c r="C138" s="208" t="s">
        <v>48</v>
      </c>
      <c r="D138" s="208" t="s">
        <v>264</v>
      </c>
      <c r="E138" s="208"/>
      <c r="F138" s="208" t="s">
        <v>4</v>
      </c>
      <c r="G138" s="208" t="s">
        <v>49</v>
      </c>
      <c r="H138" s="208" t="s">
        <v>5</v>
      </c>
      <c r="I138" s="208"/>
      <c r="J138" s="208"/>
      <c r="K138" s="208"/>
      <c r="L138" s="208"/>
      <c r="M138" s="208"/>
      <c r="N138" s="209" t="s">
        <v>6</v>
      </c>
    </row>
    <row r="139" spans="1:19" ht="39.75" customHeight="1">
      <c r="A139" s="208"/>
      <c r="B139" s="208"/>
      <c r="C139" s="208"/>
      <c r="D139" s="66" t="s">
        <v>13</v>
      </c>
      <c r="E139" s="66" t="s">
        <v>7</v>
      </c>
      <c r="F139" s="208"/>
      <c r="G139" s="208"/>
      <c r="H139" s="66" t="s">
        <v>8</v>
      </c>
      <c r="I139" s="164" t="s">
        <v>11</v>
      </c>
      <c r="J139" s="164" t="s">
        <v>12</v>
      </c>
      <c r="K139" s="164" t="s">
        <v>14</v>
      </c>
      <c r="L139" s="66" t="s">
        <v>9</v>
      </c>
      <c r="M139" s="66" t="s">
        <v>10</v>
      </c>
      <c r="N139" s="210"/>
    </row>
    <row r="140" spans="1:19" ht="21.75" customHeight="1">
      <c r="A140" s="5">
        <v>10</v>
      </c>
      <c r="B140" s="211" t="s">
        <v>175</v>
      </c>
      <c r="C140" s="212"/>
      <c r="D140" s="35"/>
      <c r="E140" s="26"/>
      <c r="F140" s="26"/>
      <c r="G140" s="26"/>
      <c r="H140" s="26"/>
      <c r="I140" s="26"/>
      <c r="J140" s="26"/>
      <c r="K140" s="26"/>
      <c r="L140" s="26"/>
      <c r="M140" s="26"/>
      <c r="N140" s="39" t="s">
        <v>348</v>
      </c>
    </row>
    <row r="141" spans="1:19" ht="45" customHeight="1">
      <c r="A141" s="7"/>
      <c r="B141" s="39" t="s">
        <v>176</v>
      </c>
      <c r="C141" s="39" t="s">
        <v>117</v>
      </c>
      <c r="D141" s="88">
        <v>361</v>
      </c>
      <c r="E141" s="88">
        <v>25809</v>
      </c>
      <c r="F141" s="88">
        <v>115478</v>
      </c>
      <c r="G141" s="88">
        <v>1</v>
      </c>
      <c r="H141" s="89" t="s">
        <v>46</v>
      </c>
      <c r="I141" s="89" t="s">
        <v>46</v>
      </c>
      <c r="J141" s="88">
        <v>100000000</v>
      </c>
      <c r="K141" s="88">
        <v>37292400</v>
      </c>
      <c r="L141" s="89" t="s">
        <v>46</v>
      </c>
      <c r="M141" s="52">
        <f>SUM(J141:L141)</f>
        <v>137292400</v>
      </c>
      <c r="N141" s="53" t="s">
        <v>394</v>
      </c>
    </row>
    <row r="142" spans="1:19" ht="20.25" customHeight="1">
      <c r="A142" s="45"/>
      <c r="B142" s="99" t="s">
        <v>178</v>
      </c>
      <c r="C142" s="99" t="s">
        <v>41</v>
      </c>
      <c r="D142" s="108" t="s">
        <v>46</v>
      </c>
      <c r="E142" s="107">
        <v>1269</v>
      </c>
      <c r="F142" s="107">
        <v>5034</v>
      </c>
      <c r="G142" s="107">
        <v>1</v>
      </c>
      <c r="H142" s="108" t="s">
        <v>46</v>
      </c>
      <c r="I142" s="108" t="s">
        <v>46</v>
      </c>
      <c r="J142" s="108" t="s">
        <v>46</v>
      </c>
      <c r="K142" s="107">
        <v>5243850</v>
      </c>
      <c r="L142" s="108" t="s">
        <v>46</v>
      </c>
      <c r="M142" s="57">
        <f>SUM(K142:L142)</f>
        <v>5243850</v>
      </c>
      <c r="N142" s="36" t="s">
        <v>359</v>
      </c>
    </row>
    <row r="143" spans="1:19" ht="22.5" customHeight="1">
      <c r="A143" s="4"/>
      <c r="B143" s="39" t="s">
        <v>180</v>
      </c>
      <c r="C143" s="39" t="s">
        <v>41</v>
      </c>
      <c r="D143" s="88">
        <v>2</v>
      </c>
      <c r="E143" s="88">
        <v>2</v>
      </c>
      <c r="F143" s="88">
        <v>4</v>
      </c>
      <c r="G143" s="89" t="s">
        <v>46</v>
      </c>
      <c r="H143" s="89" t="s">
        <v>46</v>
      </c>
      <c r="I143" s="89" t="s">
        <v>46</v>
      </c>
      <c r="J143" s="89" t="s">
        <v>46</v>
      </c>
      <c r="K143" s="89" t="s">
        <v>46</v>
      </c>
      <c r="L143" s="89" t="s">
        <v>46</v>
      </c>
      <c r="M143" s="167" t="s">
        <v>46</v>
      </c>
      <c r="N143" s="13"/>
    </row>
    <row r="144" spans="1:19">
      <c r="A144" s="7"/>
      <c r="B144" s="39" t="s">
        <v>181</v>
      </c>
      <c r="C144" s="39" t="s">
        <v>41</v>
      </c>
      <c r="D144" s="88">
        <v>37</v>
      </c>
      <c r="E144" s="88">
        <v>94</v>
      </c>
      <c r="F144" s="88">
        <v>382</v>
      </c>
      <c r="G144" s="89" t="s">
        <v>46</v>
      </c>
      <c r="H144" s="89" t="s">
        <v>46</v>
      </c>
      <c r="I144" s="89" t="s">
        <v>46</v>
      </c>
      <c r="J144" s="89" t="s">
        <v>46</v>
      </c>
      <c r="K144" s="89" t="s">
        <v>46</v>
      </c>
      <c r="L144" s="89" t="s">
        <v>46</v>
      </c>
      <c r="M144" s="163"/>
      <c r="N144" s="13"/>
    </row>
    <row r="145" spans="1:19" ht="31.5" customHeight="1">
      <c r="A145" s="7"/>
      <c r="B145" s="39" t="s">
        <v>183</v>
      </c>
      <c r="C145" s="91" t="s">
        <v>44</v>
      </c>
      <c r="D145" s="88">
        <v>8</v>
      </c>
      <c r="E145" s="88">
        <v>2258</v>
      </c>
      <c r="F145" s="88">
        <v>9495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8">
        <v>10751400</v>
      </c>
      <c r="L145" s="89" t="s">
        <v>46</v>
      </c>
      <c r="M145" s="52">
        <f>SUM(K145:L145)</f>
        <v>10751400</v>
      </c>
      <c r="N145" s="13" t="s">
        <v>360</v>
      </c>
    </row>
    <row r="146" spans="1:19" ht="26.25" customHeight="1">
      <c r="A146" s="165"/>
      <c r="B146" s="73" t="s">
        <v>255</v>
      </c>
      <c r="C146" s="74" t="s">
        <v>185</v>
      </c>
      <c r="D146" s="115" t="s">
        <v>46</v>
      </c>
      <c r="E146" s="77">
        <v>1395</v>
      </c>
      <c r="F146" s="88">
        <v>6499</v>
      </c>
      <c r="G146" s="72" t="s">
        <v>46</v>
      </c>
      <c r="H146" s="77">
        <v>5760000</v>
      </c>
      <c r="I146" s="89" t="s">
        <v>46</v>
      </c>
      <c r="J146" s="89" t="s">
        <v>46</v>
      </c>
      <c r="K146" s="78">
        <v>4065000</v>
      </c>
      <c r="L146" s="89" t="s">
        <v>46</v>
      </c>
      <c r="M146" s="169">
        <f>SUM(H146:L146)</f>
        <v>9825000</v>
      </c>
      <c r="N146" s="13" t="s">
        <v>361</v>
      </c>
    </row>
    <row r="147" spans="1:19" ht="26.25" customHeight="1">
      <c r="A147" s="7"/>
      <c r="B147" s="39" t="s">
        <v>186</v>
      </c>
      <c r="C147" s="91" t="s">
        <v>185</v>
      </c>
      <c r="D147" s="89" t="s">
        <v>46</v>
      </c>
      <c r="E147" s="88">
        <v>60</v>
      </c>
      <c r="F147" s="88">
        <v>6502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9" t="s">
        <v>46</v>
      </c>
      <c r="L147" s="89" t="s">
        <v>46</v>
      </c>
      <c r="M147" s="193" t="s">
        <v>46</v>
      </c>
      <c r="N147" s="48"/>
    </row>
    <row r="148" spans="1:19" ht="24.75" customHeight="1">
      <c r="A148" s="7"/>
      <c r="B148" s="39" t="s">
        <v>187</v>
      </c>
      <c r="C148" s="91" t="s">
        <v>185</v>
      </c>
      <c r="D148" s="89" t="s">
        <v>46</v>
      </c>
      <c r="E148" s="88">
        <v>1272</v>
      </c>
      <c r="F148" s="88">
        <v>5247</v>
      </c>
      <c r="G148" s="89" t="s">
        <v>46</v>
      </c>
      <c r="H148" s="89" t="s">
        <v>46</v>
      </c>
      <c r="I148" s="89" t="s">
        <v>46</v>
      </c>
      <c r="J148" s="89" t="s">
        <v>46</v>
      </c>
      <c r="K148" s="89" t="s">
        <v>46</v>
      </c>
      <c r="L148" s="89" t="s">
        <v>46</v>
      </c>
      <c r="M148" s="193" t="s">
        <v>46</v>
      </c>
      <c r="N148" s="4"/>
    </row>
    <row r="149" spans="1:19" ht="29.25" customHeight="1">
      <c r="A149" s="7"/>
      <c r="B149" s="39" t="s">
        <v>188</v>
      </c>
      <c r="C149" s="91" t="s">
        <v>185</v>
      </c>
      <c r="D149" s="89" t="s">
        <v>46</v>
      </c>
      <c r="E149" s="88">
        <v>3158</v>
      </c>
      <c r="F149" s="88">
        <v>12665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193" t="s">
        <v>46</v>
      </c>
      <c r="N149" s="4"/>
    </row>
    <row r="150" spans="1:19" ht="25.5" customHeight="1">
      <c r="A150" s="7"/>
      <c r="B150" s="39" t="s">
        <v>189</v>
      </c>
      <c r="C150" s="91" t="s">
        <v>185</v>
      </c>
      <c r="D150" s="89" t="s">
        <v>46</v>
      </c>
      <c r="E150" s="88">
        <v>9785</v>
      </c>
      <c r="F150" s="88">
        <v>44056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193" t="s">
        <v>46</v>
      </c>
      <c r="N150" s="56"/>
    </row>
    <row r="151" spans="1:19" ht="26.25" customHeight="1">
      <c r="A151" s="7"/>
      <c r="B151" s="39" t="s">
        <v>190</v>
      </c>
      <c r="C151" s="91" t="s">
        <v>185</v>
      </c>
      <c r="D151" s="89" t="s">
        <v>46</v>
      </c>
      <c r="E151" s="88">
        <v>71</v>
      </c>
      <c r="F151" s="88">
        <v>298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130" t="s">
        <v>46</v>
      </c>
      <c r="N151" s="13"/>
    </row>
    <row r="152" spans="1:19" ht="24.75" customHeight="1">
      <c r="A152" s="7"/>
      <c r="B152" s="39" t="s">
        <v>192</v>
      </c>
      <c r="C152" s="91" t="s">
        <v>185</v>
      </c>
      <c r="D152" s="88">
        <v>1</v>
      </c>
      <c r="E152" s="88">
        <v>2070</v>
      </c>
      <c r="F152" s="88">
        <v>8436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130" t="s">
        <v>46</v>
      </c>
      <c r="N152" s="13"/>
    </row>
    <row r="153" spans="1:19" ht="30" customHeight="1">
      <c r="A153" s="7"/>
      <c r="B153" s="39" t="s">
        <v>165</v>
      </c>
      <c r="C153" s="91" t="s">
        <v>185</v>
      </c>
      <c r="D153" s="88">
        <v>6</v>
      </c>
      <c r="E153" s="88">
        <v>741</v>
      </c>
      <c r="F153" s="88">
        <v>29996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130" t="s">
        <v>46</v>
      </c>
      <c r="N153" s="13"/>
    </row>
    <row r="154" spans="1:19" ht="27.75" customHeight="1">
      <c r="A154" s="7"/>
      <c r="B154" s="39" t="s">
        <v>194</v>
      </c>
      <c r="C154" s="91" t="s">
        <v>185</v>
      </c>
      <c r="D154" s="89" t="s">
        <v>46</v>
      </c>
      <c r="E154" s="88">
        <v>1524</v>
      </c>
      <c r="F154" s="88">
        <v>6201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130" t="s">
        <v>46</v>
      </c>
      <c r="N154" s="13"/>
    </row>
    <row r="155" spans="1:19" ht="26.25" customHeight="1">
      <c r="A155" s="7"/>
      <c r="B155" s="39" t="s">
        <v>196</v>
      </c>
      <c r="C155" s="91" t="s">
        <v>185</v>
      </c>
      <c r="D155" s="89" t="s">
        <v>46</v>
      </c>
      <c r="E155" s="88">
        <v>1556</v>
      </c>
      <c r="F155" s="88">
        <v>5927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130" t="s">
        <v>46</v>
      </c>
      <c r="N155" s="13"/>
    </row>
    <row r="156" spans="1:19" ht="26.25" customHeight="1">
      <c r="A156" s="7"/>
      <c r="B156" s="39" t="s">
        <v>198</v>
      </c>
      <c r="C156" s="91" t="s">
        <v>185</v>
      </c>
      <c r="D156" s="88">
        <v>49</v>
      </c>
      <c r="E156" s="88">
        <v>7096</v>
      </c>
      <c r="F156" s="88">
        <v>31439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130" t="s">
        <v>46</v>
      </c>
      <c r="N156" s="13"/>
      <c r="Q156" s="33">
        <v>63223</v>
      </c>
      <c r="R156" s="33">
        <v>308046</v>
      </c>
      <c r="S156" s="33">
        <f>SUM(G141:G158)</f>
        <v>2</v>
      </c>
    </row>
    <row r="157" spans="1:19" ht="23.25" customHeight="1">
      <c r="A157" s="7"/>
      <c r="B157" s="39" t="s">
        <v>200</v>
      </c>
      <c r="C157" s="91" t="s">
        <v>185</v>
      </c>
      <c r="D157" s="89" t="s">
        <v>46</v>
      </c>
      <c r="E157" s="88">
        <v>4798</v>
      </c>
      <c r="F157" s="88">
        <v>19529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93" t="s">
        <v>46</v>
      </c>
      <c r="N157" s="48"/>
    </row>
    <row r="158" spans="1:19" ht="23.25" customHeight="1">
      <c r="A158" s="7"/>
      <c r="B158" s="39" t="s">
        <v>201</v>
      </c>
      <c r="C158" s="91" t="s">
        <v>185</v>
      </c>
      <c r="D158" s="89" t="s">
        <v>46</v>
      </c>
      <c r="E158" s="88">
        <v>265</v>
      </c>
      <c r="F158" s="88">
        <v>858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193" t="s">
        <v>46</v>
      </c>
      <c r="N158" s="4"/>
    </row>
    <row r="159" spans="1:19" ht="24.75" customHeight="1">
      <c r="A159" s="4"/>
      <c r="B159" s="37" t="s">
        <v>47</v>
      </c>
      <c r="C159" s="32"/>
      <c r="D159" s="98">
        <f>SUM(D141:D158)</f>
        <v>464</v>
      </c>
      <c r="E159" s="98">
        <f>SUM(E141:E158)</f>
        <v>63223</v>
      </c>
      <c r="F159" s="98">
        <f>SUM(F141:F158)</f>
        <v>308046</v>
      </c>
      <c r="G159" s="98">
        <v>2</v>
      </c>
      <c r="H159" s="119">
        <f>SUM(H137:H158)</f>
        <v>5760000</v>
      </c>
      <c r="I159" s="120" t="s">
        <v>46</v>
      </c>
      <c r="J159" s="119">
        <f>SUM(J141:J158)</f>
        <v>100000000</v>
      </c>
      <c r="K159" s="119">
        <f>SUM(K141:K158)</f>
        <v>57352650</v>
      </c>
      <c r="L159" s="120" t="s">
        <v>46</v>
      </c>
      <c r="M159" s="98">
        <f>SUM(H159:L159)</f>
        <v>163112650</v>
      </c>
      <c r="N159" s="9"/>
    </row>
    <row r="160" spans="1:19" ht="23.25" customHeight="1">
      <c r="A160" s="206">
        <v>7</v>
      </c>
      <c r="B160" s="207"/>
      <c r="C160" s="207"/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</row>
    <row r="161" spans="1:14" ht="17.25" customHeight="1">
      <c r="A161" s="208" t="s">
        <v>1</v>
      </c>
      <c r="B161" s="208" t="s">
        <v>2</v>
      </c>
      <c r="C161" s="208" t="s">
        <v>48</v>
      </c>
      <c r="D161" s="208" t="s">
        <v>264</v>
      </c>
      <c r="E161" s="208"/>
      <c r="F161" s="208" t="s">
        <v>4</v>
      </c>
      <c r="G161" s="208" t="s">
        <v>49</v>
      </c>
      <c r="H161" s="208" t="s">
        <v>5</v>
      </c>
      <c r="I161" s="208"/>
      <c r="J161" s="208"/>
      <c r="K161" s="208"/>
      <c r="L161" s="208"/>
      <c r="M161" s="208"/>
      <c r="N161" s="209" t="s">
        <v>6</v>
      </c>
    </row>
    <row r="162" spans="1:14" ht="43.5" customHeight="1">
      <c r="A162" s="208"/>
      <c r="B162" s="208"/>
      <c r="C162" s="208"/>
      <c r="D162" s="66" t="s">
        <v>13</v>
      </c>
      <c r="E162" s="66" t="s">
        <v>7</v>
      </c>
      <c r="F162" s="208"/>
      <c r="G162" s="208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210"/>
    </row>
    <row r="163" spans="1:14" ht="18.75" customHeight="1">
      <c r="A163" s="5">
        <v>11</v>
      </c>
      <c r="B163" s="26" t="s">
        <v>202</v>
      </c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</row>
    <row r="164" spans="1:14" ht="30" customHeight="1">
      <c r="A164" s="7"/>
      <c r="B164" s="39" t="s">
        <v>203</v>
      </c>
      <c r="C164" s="39" t="s">
        <v>41</v>
      </c>
      <c r="D164" s="89" t="s">
        <v>46</v>
      </c>
      <c r="E164" s="88">
        <v>260</v>
      </c>
      <c r="F164" s="88">
        <v>1084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430890</v>
      </c>
      <c r="L164" s="89" t="s">
        <v>46</v>
      </c>
      <c r="M164" s="52">
        <f>SUM(K164:L164)</f>
        <v>430890</v>
      </c>
      <c r="N164" s="8" t="s">
        <v>393</v>
      </c>
    </row>
    <row r="165" spans="1:14" ht="21.75" customHeight="1">
      <c r="A165" s="7"/>
      <c r="B165" s="126" t="s">
        <v>205</v>
      </c>
      <c r="C165" s="99" t="s">
        <v>41</v>
      </c>
      <c r="D165" s="108" t="s">
        <v>46</v>
      </c>
      <c r="E165" s="107">
        <v>5572</v>
      </c>
      <c r="F165" s="107">
        <v>23462</v>
      </c>
      <c r="G165" s="108" t="s">
        <v>46</v>
      </c>
      <c r="H165" s="131" t="s">
        <v>46</v>
      </c>
      <c r="I165" s="131" t="s">
        <v>46</v>
      </c>
      <c r="J165" s="131" t="s">
        <v>46</v>
      </c>
      <c r="K165" s="131" t="s">
        <v>46</v>
      </c>
      <c r="L165" s="131" t="s">
        <v>46</v>
      </c>
      <c r="M165" s="130" t="s">
        <v>46</v>
      </c>
      <c r="N165" s="8" t="s">
        <v>305</v>
      </c>
    </row>
    <row r="166" spans="1:14" ht="30" customHeight="1">
      <c r="A166" s="45"/>
      <c r="B166" s="99" t="s">
        <v>207</v>
      </c>
      <c r="C166" s="106" t="s">
        <v>43</v>
      </c>
      <c r="D166" s="107">
        <v>25</v>
      </c>
      <c r="E166" s="107">
        <v>3156</v>
      </c>
      <c r="F166" s="107">
        <v>13217</v>
      </c>
      <c r="G166" s="108" t="s">
        <v>46</v>
      </c>
      <c r="H166" s="107">
        <v>11250</v>
      </c>
      <c r="I166" s="108" t="s">
        <v>46</v>
      </c>
      <c r="J166" s="107">
        <v>50000</v>
      </c>
      <c r="K166" s="107">
        <v>585352</v>
      </c>
      <c r="L166" s="108" t="s">
        <v>46</v>
      </c>
      <c r="M166" s="98">
        <f>SUM(H166:L166)</f>
        <v>646602</v>
      </c>
      <c r="N166" s="36" t="s">
        <v>400</v>
      </c>
    </row>
    <row r="167" spans="1:14" ht="27.75" customHeight="1">
      <c r="A167" s="4"/>
      <c r="B167" s="99" t="s">
        <v>209</v>
      </c>
      <c r="C167" s="106" t="s">
        <v>185</v>
      </c>
      <c r="D167" s="107">
        <v>9</v>
      </c>
      <c r="E167" s="107">
        <v>158</v>
      </c>
      <c r="F167" s="107">
        <v>737</v>
      </c>
      <c r="G167" s="108" t="s">
        <v>46</v>
      </c>
      <c r="H167" s="107">
        <v>769250</v>
      </c>
      <c r="I167" s="108" t="s">
        <v>46</v>
      </c>
      <c r="J167" s="107">
        <v>200000</v>
      </c>
      <c r="K167" s="107">
        <v>1428548</v>
      </c>
      <c r="L167" s="108" t="s">
        <v>46</v>
      </c>
      <c r="M167" s="14">
        <f>SUM(H167:L167)</f>
        <v>2397798</v>
      </c>
      <c r="N167" s="58" t="s">
        <v>334</v>
      </c>
    </row>
    <row r="168" spans="1:14" ht="21" customHeight="1">
      <c r="A168" s="7"/>
      <c r="B168" s="39" t="s">
        <v>211</v>
      </c>
      <c r="C168" s="106" t="s">
        <v>185</v>
      </c>
      <c r="D168" s="89" t="s">
        <v>46</v>
      </c>
      <c r="E168" s="88">
        <v>282</v>
      </c>
      <c r="F168" s="88">
        <v>1099</v>
      </c>
      <c r="G168" s="89" t="s">
        <v>46</v>
      </c>
      <c r="H168" s="89" t="s">
        <v>46</v>
      </c>
      <c r="I168" s="89" t="s">
        <v>46</v>
      </c>
      <c r="J168" s="89" t="s">
        <v>46</v>
      </c>
      <c r="K168" s="89" t="s">
        <v>46</v>
      </c>
      <c r="L168" s="89" t="s">
        <v>46</v>
      </c>
      <c r="M168" s="130" t="s">
        <v>46</v>
      </c>
      <c r="N168" s="13" t="s">
        <v>305</v>
      </c>
    </row>
    <row r="169" spans="1:14" ht="21" customHeight="1">
      <c r="A169" s="45"/>
      <c r="B169" s="99" t="s">
        <v>212</v>
      </c>
      <c r="C169" s="106" t="s">
        <v>185</v>
      </c>
      <c r="D169" s="107">
        <v>31</v>
      </c>
      <c r="E169" s="107">
        <v>15092</v>
      </c>
      <c r="F169" s="107">
        <v>59985</v>
      </c>
      <c r="G169" s="107" t="s">
        <v>46</v>
      </c>
      <c r="H169" s="107">
        <v>36450</v>
      </c>
      <c r="I169" s="108" t="s">
        <v>46</v>
      </c>
      <c r="J169" s="108" t="s">
        <v>46</v>
      </c>
      <c r="K169" s="108" t="s">
        <v>46</v>
      </c>
      <c r="L169" s="108" t="s">
        <v>46</v>
      </c>
      <c r="M169" s="57">
        <f>SUM(H169:L169)</f>
        <v>36450</v>
      </c>
      <c r="N169" s="61" t="s">
        <v>401</v>
      </c>
    </row>
    <row r="170" spans="1:14" ht="21" customHeight="1">
      <c r="A170" s="4"/>
      <c r="B170" s="39" t="s">
        <v>214</v>
      </c>
      <c r="C170" s="39" t="s">
        <v>41</v>
      </c>
      <c r="D170" s="88">
        <v>7</v>
      </c>
      <c r="E170" s="88">
        <v>13853</v>
      </c>
      <c r="F170" s="88">
        <v>55140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8">
        <v>1097550</v>
      </c>
      <c r="L170" s="89" t="s">
        <v>46</v>
      </c>
      <c r="M170" s="98">
        <f>SUM(K170:L170)</f>
        <v>1097550</v>
      </c>
      <c r="N170" s="12" t="s">
        <v>402</v>
      </c>
    </row>
    <row r="171" spans="1:14" ht="40.5">
      <c r="A171" s="7"/>
      <c r="B171" s="39" t="s">
        <v>216</v>
      </c>
      <c r="C171" s="39" t="s">
        <v>41</v>
      </c>
      <c r="D171" s="89" t="s">
        <v>46</v>
      </c>
      <c r="E171" s="88">
        <v>11382</v>
      </c>
      <c r="F171" s="88">
        <v>44742</v>
      </c>
      <c r="G171" s="89" t="s">
        <v>46</v>
      </c>
      <c r="H171" s="88">
        <v>2671200</v>
      </c>
      <c r="I171" s="89" t="s">
        <v>46</v>
      </c>
      <c r="J171" s="89" t="s">
        <v>46</v>
      </c>
      <c r="K171" s="88">
        <v>5325140</v>
      </c>
      <c r="L171" s="89" t="s">
        <v>46</v>
      </c>
      <c r="M171" s="143">
        <f>SUM(H171:L171)</f>
        <v>7996340</v>
      </c>
      <c r="N171" s="36" t="s">
        <v>362</v>
      </c>
    </row>
    <row r="172" spans="1:14">
      <c r="A172" s="7"/>
      <c r="B172" s="39" t="s">
        <v>218</v>
      </c>
      <c r="C172" s="91" t="s">
        <v>219</v>
      </c>
      <c r="D172" s="88">
        <v>21</v>
      </c>
      <c r="E172" s="88">
        <v>8816</v>
      </c>
      <c r="F172" s="88">
        <v>34896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2206600</v>
      </c>
      <c r="L172" s="89" t="s">
        <v>46</v>
      </c>
      <c r="M172" s="52">
        <f>SUM(K172:L172)</f>
        <v>2206600</v>
      </c>
      <c r="N172" s="13"/>
    </row>
    <row r="173" spans="1:14" ht="28.5">
      <c r="A173" s="7"/>
      <c r="B173" s="39" t="s">
        <v>221</v>
      </c>
      <c r="C173" s="91" t="s">
        <v>219</v>
      </c>
      <c r="D173" s="88">
        <v>10</v>
      </c>
      <c r="E173" s="88">
        <v>6175</v>
      </c>
      <c r="F173" s="88">
        <v>26335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52">
        <f>SUM(K173:L173)</f>
        <v>3426100</v>
      </c>
      <c r="N173" s="59" t="s">
        <v>336</v>
      </c>
    </row>
    <row r="174" spans="1:14" ht="19.5" customHeight="1">
      <c r="A174" s="7"/>
      <c r="B174" s="39" t="s">
        <v>223</v>
      </c>
      <c r="C174" s="39" t="s">
        <v>41</v>
      </c>
      <c r="D174" s="88">
        <v>86</v>
      </c>
      <c r="E174" s="88">
        <v>14024</v>
      </c>
      <c r="F174" s="88">
        <v>56696</v>
      </c>
      <c r="G174" s="89" t="s">
        <v>46</v>
      </c>
      <c r="H174" s="88">
        <v>2593350</v>
      </c>
      <c r="I174" s="89" t="s">
        <v>46</v>
      </c>
      <c r="J174" s="89" t="s">
        <v>46</v>
      </c>
      <c r="K174" s="88">
        <v>2206600</v>
      </c>
      <c r="L174" s="89" t="s">
        <v>46</v>
      </c>
      <c r="M174" s="124">
        <f>SUM(H174:L174)</f>
        <v>4799950</v>
      </c>
      <c r="N174" s="13" t="s">
        <v>363</v>
      </c>
    </row>
    <row r="175" spans="1:14">
      <c r="A175" s="7"/>
      <c r="B175" s="39" t="s">
        <v>225</v>
      </c>
      <c r="C175" s="91" t="s">
        <v>44</v>
      </c>
      <c r="D175" s="88">
        <v>35</v>
      </c>
      <c r="E175" s="88">
        <v>2576</v>
      </c>
      <c r="F175" s="88">
        <v>8166</v>
      </c>
      <c r="G175" s="89" t="s">
        <v>46</v>
      </c>
      <c r="H175" s="88">
        <v>1100250</v>
      </c>
      <c r="I175" s="89" t="s">
        <v>46</v>
      </c>
      <c r="J175" s="89" t="s">
        <v>46</v>
      </c>
      <c r="K175" s="89" t="s">
        <v>46</v>
      </c>
      <c r="L175" s="89" t="s">
        <v>46</v>
      </c>
      <c r="M175" s="52">
        <f>SUM(H175:L175)</f>
        <v>1100250</v>
      </c>
      <c r="N175" s="13" t="s">
        <v>50</v>
      </c>
    </row>
    <row r="176" spans="1:14" ht="33.75" customHeight="1">
      <c r="A176" s="165"/>
      <c r="B176" s="73" t="s">
        <v>226</v>
      </c>
      <c r="C176" s="91" t="s">
        <v>219</v>
      </c>
      <c r="D176" s="77">
        <v>86</v>
      </c>
      <c r="E176" s="88">
        <v>17505</v>
      </c>
      <c r="F176" s="88">
        <v>82791</v>
      </c>
      <c r="G176" s="89" t="s">
        <v>46</v>
      </c>
      <c r="H176" s="77">
        <v>8325450</v>
      </c>
      <c r="I176" s="89" t="s">
        <v>46</v>
      </c>
      <c r="J176" s="89" t="s">
        <v>46</v>
      </c>
      <c r="K176" s="88">
        <v>6149642</v>
      </c>
      <c r="L176" s="115" t="s">
        <v>46</v>
      </c>
      <c r="M176" s="98">
        <f>SUM(H176:L176)</f>
        <v>14475092</v>
      </c>
      <c r="N176" s="12" t="s">
        <v>380</v>
      </c>
    </row>
    <row r="177" spans="1:18">
      <c r="A177" s="7"/>
      <c r="B177" s="39" t="s">
        <v>227</v>
      </c>
      <c r="C177" s="91" t="s">
        <v>45</v>
      </c>
      <c r="D177" s="85">
        <v>46</v>
      </c>
      <c r="E177" s="85">
        <v>2685</v>
      </c>
      <c r="F177" s="85">
        <v>10978</v>
      </c>
      <c r="G177" s="89" t="s">
        <v>46</v>
      </c>
      <c r="H177" s="89" t="s">
        <v>46</v>
      </c>
      <c r="I177" s="89" t="s">
        <v>46</v>
      </c>
      <c r="J177" s="88">
        <v>150000</v>
      </c>
      <c r="K177" s="88">
        <v>2272798</v>
      </c>
      <c r="L177" s="89" t="s">
        <v>46</v>
      </c>
      <c r="M177" s="98">
        <f>SUM(J177:L177)</f>
        <v>2422798</v>
      </c>
      <c r="N177" s="12" t="s">
        <v>337</v>
      </c>
    </row>
    <row r="178" spans="1:18" ht="25.5" customHeight="1">
      <c r="A178" s="7"/>
      <c r="B178" s="109" t="s">
        <v>229</v>
      </c>
      <c r="C178" s="91" t="s">
        <v>219</v>
      </c>
      <c r="D178" s="86" t="s">
        <v>46</v>
      </c>
      <c r="E178" s="85">
        <v>4689</v>
      </c>
      <c r="F178" s="85">
        <v>20384</v>
      </c>
      <c r="G178" s="86"/>
      <c r="H178" s="97"/>
      <c r="I178" s="97"/>
      <c r="J178" s="86" t="s">
        <v>46</v>
      </c>
      <c r="K178" s="88">
        <v>2206600</v>
      </c>
      <c r="L178" s="97"/>
      <c r="M178" s="40">
        <f>SUM(K178:L178)</f>
        <v>2206600</v>
      </c>
      <c r="N178" s="175" t="s">
        <v>364</v>
      </c>
    </row>
    <row r="179" spans="1:18" ht="23.25" customHeight="1">
      <c r="A179" s="7"/>
      <c r="B179" s="39" t="s">
        <v>231</v>
      </c>
      <c r="C179" s="91" t="s">
        <v>219</v>
      </c>
      <c r="D179" s="88">
        <v>6</v>
      </c>
      <c r="E179" s="88">
        <v>11100</v>
      </c>
      <c r="F179" s="88">
        <v>48768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8">
        <v>11033000</v>
      </c>
      <c r="L179" s="89" t="s">
        <v>46</v>
      </c>
      <c r="M179" s="52">
        <f>SUM(K179:L179)</f>
        <v>11033000</v>
      </c>
      <c r="N179" s="13" t="s">
        <v>365</v>
      </c>
    </row>
    <row r="180" spans="1:18" ht="21.75" customHeight="1">
      <c r="A180" s="7"/>
      <c r="B180" s="99" t="s">
        <v>233</v>
      </c>
      <c r="C180" s="106" t="s">
        <v>219</v>
      </c>
      <c r="D180" s="107">
        <v>14</v>
      </c>
      <c r="E180" s="107">
        <v>1766</v>
      </c>
      <c r="F180" s="107">
        <v>6937</v>
      </c>
      <c r="G180" s="108" t="s">
        <v>46</v>
      </c>
      <c r="H180" s="108" t="s">
        <v>46</v>
      </c>
      <c r="I180" s="108" t="s">
        <v>46</v>
      </c>
      <c r="J180" s="108" t="s">
        <v>46</v>
      </c>
      <c r="K180" s="107">
        <v>2206600</v>
      </c>
      <c r="L180" s="108" t="s">
        <v>46</v>
      </c>
      <c r="M180" s="52">
        <f>SUM(K180:L180)</f>
        <v>2206600</v>
      </c>
      <c r="N180" s="36" t="s">
        <v>403</v>
      </c>
    </row>
    <row r="181" spans="1:18" ht="32.25" customHeight="1">
      <c r="A181" s="7"/>
      <c r="B181" s="39" t="s">
        <v>235</v>
      </c>
      <c r="C181" s="106" t="s">
        <v>219</v>
      </c>
      <c r="D181" s="85" t="s">
        <v>46</v>
      </c>
      <c r="E181" s="88">
        <v>2561</v>
      </c>
      <c r="F181" s="88">
        <v>9875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219500</v>
      </c>
      <c r="L181" s="89" t="s">
        <v>46</v>
      </c>
      <c r="M181" s="52">
        <f>SUM(K181:L181)</f>
        <v>219500</v>
      </c>
      <c r="N181" s="12" t="s">
        <v>366</v>
      </c>
      <c r="Q181" s="98">
        <v>121392</v>
      </c>
      <c r="R181" s="98">
        <v>504208</v>
      </c>
    </row>
    <row r="182" spans="1:18" ht="40.5" customHeight="1">
      <c r="A182" s="7"/>
      <c r="B182" s="39" t="s">
        <v>237</v>
      </c>
      <c r="C182" s="91" t="s">
        <v>219</v>
      </c>
      <c r="D182" s="89" t="s">
        <v>46</v>
      </c>
      <c r="E182" s="88" t="s">
        <v>46</v>
      </c>
      <c r="F182" s="88" t="s">
        <v>46</v>
      </c>
      <c r="G182" s="89" t="s">
        <v>46</v>
      </c>
      <c r="H182" s="88">
        <v>153000</v>
      </c>
      <c r="I182" s="89" t="s">
        <v>46</v>
      </c>
      <c r="J182" s="89" t="s">
        <v>46</v>
      </c>
      <c r="K182" s="88">
        <v>406500</v>
      </c>
      <c r="L182" s="89" t="s">
        <v>46</v>
      </c>
      <c r="M182" s="52">
        <f>SUM(H182:L182)</f>
        <v>559500</v>
      </c>
      <c r="N182" s="13" t="s">
        <v>387</v>
      </c>
    </row>
    <row r="183" spans="1:18" ht="22.5" customHeight="1">
      <c r="A183" s="4"/>
      <c r="B183" s="202" t="s">
        <v>47</v>
      </c>
      <c r="C183" s="203"/>
      <c r="D183" s="98">
        <f>SUM(D166:D182)</f>
        <v>376</v>
      </c>
      <c r="E183" s="98">
        <f>SUM(E164:E182)</f>
        <v>121652</v>
      </c>
      <c r="F183" s="98">
        <f>SUM(F164:F182)</f>
        <v>505292</v>
      </c>
      <c r="G183" s="129" t="s">
        <v>46</v>
      </c>
      <c r="H183" s="119">
        <v>15660200</v>
      </c>
      <c r="I183" s="120" t="s">
        <v>46</v>
      </c>
      <c r="J183" s="119">
        <v>400000</v>
      </c>
      <c r="K183" s="119">
        <v>41201420</v>
      </c>
      <c r="L183" s="129" t="s">
        <v>46</v>
      </c>
      <c r="M183" s="98">
        <f>SUM(H183:L183)</f>
        <v>57261620</v>
      </c>
      <c r="N183" s="32"/>
    </row>
    <row r="184" spans="1:18">
      <c r="A184" s="200">
        <v>8</v>
      </c>
      <c r="B184" s="201"/>
      <c r="C184" s="201"/>
      <c r="D184" s="201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</row>
    <row r="185" spans="1:18">
      <c r="A185" s="208" t="s">
        <v>1</v>
      </c>
      <c r="B185" s="208" t="s">
        <v>2</v>
      </c>
      <c r="C185" s="208" t="s">
        <v>48</v>
      </c>
      <c r="D185" s="208" t="s">
        <v>264</v>
      </c>
      <c r="E185" s="208"/>
      <c r="F185" s="208" t="s">
        <v>4</v>
      </c>
      <c r="G185" s="208" t="s">
        <v>49</v>
      </c>
      <c r="H185" s="208" t="s">
        <v>5</v>
      </c>
      <c r="I185" s="208"/>
      <c r="J185" s="208"/>
      <c r="K185" s="208"/>
      <c r="L185" s="208"/>
      <c r="M185" s="208"/>
      <c r="N185" s="209" t="s">
        <v>6</v>
      </c>
    </row>
    <row r="186" spans="1:18" ht="50.25" customHeight="1">
      <c r="A186" s="208"/>
      <c r="B186" s="208"/>
      <c r="C186" s="208"/>
      <c r="D186" s="66" t="s">
        <v>13</v>
      </c>
      <c r="E186" s="66" t="s">
        <v>7</v>
      </c>
      <c r="F186" s="208"/>
      <c r="G186" s="208"/>
      <c r="H186" s="66" t="s">
        <v>8</v>
      </c>
      <c r="I186" s="178" t="s">
        <v>11</v>
      </c>
      <c r="J186" s="178" t="s">
        <v>12</v>
      </c>
      <c r="K186" s="178" t="s">
        <v>14</v>
      </c>
      <c r="L186" s="153" t="s">
        <v>9</v>
      </c>
      <c r="M186" s="153" t="s">
        <v>10</v>
      </c>
      <c r="N186" s="210"/>
    </row>
    <row r="187" spans="1:18" ht="21.75" customHeight="1">
      <c r="A187" s="5">
        <v>12</v>
      </c>
      <c r="B187" s="26" t="s">
        <v>239</v>
      </c>
      <c r="C187" s="26"/>
      <c r="D187" s="35"/>
      <c r="E187" s="26"/>
      <c r="F187" s="26"/>
      <c r="G187" s="26"/>
      <c r="H187" s="26"/>
      <c r="I187" s="26"/>
      <c r="J187" s="26"/>
      <c r="K187" s="26"/>
      <c r="L187" s="26"/>
      <c r="M187" s="26"/>
      <c r="N187" s="39" t="s">
        <v>262</v>
      </c>
    </row>
    <row r="188" spans="1:18">
      <c r="A188" s="4"/>
      <c r="B188" s="39" t="s">
        <v>240</v>
      </c>
      <c r="C188" s="39" t="s">
        <v>103</v>
      </c>
      <c r="D188" s="89" t="s">
        <v>46</v>
      </c>
      <c r="E188" s="88" t="s">
        <v>46</v>
      </c>
      <c r="F188" s="88" t="s">
        <v>46</v>
      </c>
      <c r="G188" s="89" t="s">
        <v>46</v>
      </c>
      <c r="H188" s="89" t="s">
        <v>46</v>
      </c>
      <c r="I188" s="89" t="s">
        <v>46</v>
      </c>
      <c r="J188" s="89" t="s">
        <v>46</v>
      </c>
      <c r="K188" s="89" t="s">
        <v>46</v>
      </c>
      <c r="L188" s="89" t="s">
        <v>46</v>
      </c>
      <c r="M188" s="38" t="s">
        <v>46</v>
      </c>
      <c r="N188" s="8"/>
    </row>
    <row r="189" spans="1:18">
      <c r="A189" s="7"/>
      <c r="B189" s="39" t="s">
        <v>241</v>
      </c>
      <c r="C189" s="39" t="s">
        <v>42</v>
      </c>
      <c r="D189" s="89" t="s">
        <v>46</v>
      </c>
      <c r="E189" s="88">
        <v>742</v>
      </c>
      <c r="F189" s="88">
        <v>2695</v>
      </c>
      <c r="G189" s="88">
        <v>1</v>
      </c>
      <c r="H189" s="88">
        <v>16650</v>
      </c>
      <c r="I189" s="89" t="s">
        <v>46</v>
      </c>
      <c r="J189" s="89" t="s">
        <v>46</v>
      </c>
      <c r="K189" s="88">
        <v>317070</v>
      </c>
      <c r="L189" s="89" t="s">
        <v>46</v>
      </c>
      <c r="M189" s="52">
        <f>SUM(H189:L189)</f>
        <v>333720</v>
      </c>
      <c r="N189" s="8" t="s">
        <v>385</v>
      </c>
    </row>
    <row r="190" spans="1:18">
      <c r="A190" s="7"/>
      <c r="B190" s="39" t="s">
        <v>243</v>
      </c>
      <c r="C190" s="39" t="s">
        <v>42</v>
      </c>
      <c r="D190" s="89"/>
      <c r="E190" s="88">
        <v>32</v>
      </c>
      <c r="F190" s="88">
        <v>134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163"/>
      <c r="N190" s="8"/>
    </row>
    <row r="191" spans="1:18">
      <c r="A191" s="7"/>
      <c r="B191" s="39" t="s">
        <v>244</v>
      </c>
      <c r="C191" s="91" t="s">
        <v>45</v>
      </c>
      <c r="D191" s="88" t="s">
        <v>46</v>
      </c>
      <c r="E191" s="88">
        <v>141</v>
      </c>
      <c r="F191" s="88">
        <v>723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8">
        <v>1065030</v>
      </c>
      <c r="L191" s="89" t="s">
        <v>46</v>
      </c>
      <c r="M191" s="52">
        <f>SUM(K191:L191)</f>
        <v>1065030</v>
      </c>
      <c r="N191" s="8" t="s">
        <v>386</v>
      </c>
      <c r="Q191" s="146"/>
    </row>
    <row r="192" spans="1:18" ht="36.75" customHeight="1">
      <c r="A192" s="7"/>
      <c r="B192" s="39" t="s">
        <v>246</v>
      </c>
      <c r="C192" s="91" t="s">
        <v>247</v>
      </c>
      <c r="D192" s="89" t="s">
        <v>46</v>
      </c>
      <c r="E192" s="88">
        <v>13903</v>
      </c>
      <c r="F192" s="88">
        <v>56456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9170640</v>
      </c>
      <c r="L192" s="89" t="s">
        <v>46</v>
      </c>
      <c r="M192" s="52">
        <f>SUM(K192:L192)</f>
        <v>9170640</v>
      </c>
      <c r="N192" s="13" t="s">
        <v>384</v>
      </c>
    </row>
    <row r="193" spans="1:15">
      <c r="A193" s="7"/>
      <c r="B193" s="39" t="s">
        <v>248</v>
      </c>
      <c r="C193" s="91" t="s">
        <v>247</v>
      </c>
      <c r="D193" s="89" t="s">
        <v>46</v>
      </c>
      <c r="E193" s="88" t="s">
        <v>46</v>
      </c>
      <c r="F193" s="88" t="s">
        <v>46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 t="s">
        <v>46</v>
      </c>
      <c r="L193" s="89" t="s">
        <v>46</v>
      </c>
      <c r="M193" s="42" t="s">
        <v>46</v>
      </c>
      <c r="N193" s="13"/>
    </row>
    <row r="194" spans="1:15">
      <c r="A194" s="7"/>
      <c r="B194" s="39" t="s">
        <v>250</v>
      </c>
      <c r="C194" s="91" t="s">
        <v>251</v>
      </c>
      <c r="D194" s="89" t="s">
        <v>46</v>
      </c>
      <c r="E194" s="88">
        <v>705</v>
      </c>
      <c r="F194" s="88">
        <v>3074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9" t="s">
        <v>46</v>
      </c>
      <c r="L194" s="89" t="s">
        <v>46</v>
      </c>
      <c r="M194" s="41" t="s">
        <v>46</v>
      </c>
      <c r="N194" s="13"/>
    </row>
    <row r="195" spans="1:15">
      <c r="A195" s="4"/>
      <c r="B195" s="204" t="s">
        <v>252</v>
      </c>
      <c r="C195" s="205"/>
      <c r="D195" s="127" t="s">
        <v>46</v>
      </c>
      <c r="E195" s="98">
        <f>SUM(E189:E194)</f>
        <v>15523</v>
      </c>
      <c r="F195" s="98">
        <f>SUM(F189:F194)</f>
        <v>63082</v>
      </c>
      <c r="G195" s="127">
        <v>1</v>
      </c>
      <c r="H195" s="98">
        <f>SUM(H189:H194)</f>
        <v>16650</v>
      </c>
      <c r="I195" s="167" t="s">
        <v>46</v>
      </c>
      <c r="J195" s="167" t="s">
        <v>46</v>
      </c>
      <c r="K195" s="98">
        <f>SUM(K189:K194)</f>
        <v>10552740</v>
      </c>
      <c r="L195" s="167" t="s">
        <v>46</v>
      </c>
      <c r="M195" s="98">
        <f>SUM(H195:L195)</f>
        <v>10569390</v>
      </c>
      <c r="N195" s="9"/>
    </row>
    <row r="197" spans="1:15" ht="21.75">
      <c r="A197" s="195" t="s">
        <v>399</v>
      </c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89"/>
    </row>
    <row r="198" spans="1:15" ht="21.75">
      <c r="A198" s="189"/>
      <c r="B198" s="195" t="s">
        <v>392</v>
      </c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</row>
    <row r="199" spans="1:15" ht="21.75">
      <c r="A199" s="189"/>
      <c r="B199" s="195" t="s">
        <v>404</v>
      </c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</row>
    <row r="200" spans="1:15" ht="21.75">
      <c r="A200" s="196"/>
      <c r="B200" s="196"/>
      <c r="C200" s="196"/>
      <c r="D200" s="196"/>
      <c r="E200" s="196"/>
      <c r="F200" s="196"/>
      <c r="G200" s="196"/>
      <c r="H200" s="196"/>
      <c r="I200" s="196"/>
      <c r="J200" s="196"/>
      <c r="K200" s="196"/>
      <c r="L200" s="196"/>
      <c r="M200" s="196"/>
      <c r="N200" s="196"/>
      <c r="O200" s="189"/>
    </row>
    <row r="201" spans="1:1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 spans="1:1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 spans="1:1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</row>
    <row r="229" spans="1:1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 spans="1:1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 spans="1:1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</row>
    <row r="232" spans="1:1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</row>
    <row r="233" spans="1:1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>
      <c r="N234" s="24"/>
    </row>
    <row r="235" spans="1:14">
      <c r="N235" s="24"/>
    </row>
    <row r="236" spans="1:14">
      <c r="N236" s="24"/>
    </row>
    <row r="237" spans="1:14">
      <c r="N237" s="24"/>
    </row>
  </sheetData>
  <mergeCells count="94">
    <mergeCell ref="G185:G186"/>
    <mergeCell ref="H185:M185"/>
    <mergeCell ref="N185:N186"/>
    <mergeCell ref="A185:A186"/>
    <mergeCell ref="B185:B186"/>
    <mergeCell ref="C185:C186"/>
    <mergeCell ref="D185:E185"/>
    <mergeCell ref="F185:F186"/>
    <mergeCell ref="B37:C37"/>
    <mergeCell ref="B38:C38"/>
    <mergeCell ref="B43:C43"/>
    <mergeCell ref="B44:C44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B6:C6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B104:C104"/>
    <mergeCell ref="B64:C64"/>
    <mergeCell ref="B65:C65"/>
    <mergeCell ref="B76:C76"/>
    <mergeCell ref="B77:C77"/>
    <mergeCell ref="A82:N82"/>
    <mergeCell ref="A83:A84"/>
    <mergeCell ref="B83:B84"/>
    <mergeCell ref="C83:C84"/>
    <mergeCell ref="D83:E83"/>
    <mergeCell ref="F83:F84"/>
    <mergeCell ref="G83:G84"/>
    <mergeCell ref="H83:M83"/>
    <mergeCell ref="N83:N84"/>
    <mergeCell ref="B97:C97"/>
    <mergeCell ref="B98:C98"/>
    <mergeCell ref="A111:N111"/>
    <mergeCell ref="A112:A113"/>
    <mergeCell ref="B112:B113"/>
    <mergeCell ref="C112:C113"/>
    <mergeCell ref="D112:E112"/>
    <mergeCell ref="F112:F113"/>
    <mergeCell ref="G112:G113"/>
    <mergeCell ref="H112:M112"/>
    <mergeCell ref="N112:N113"/>
    <mergeCell ref="N161:N162"/>
    <mergeCell ref="B140:C140"/>
    <mergeCell ref="A137:N137"/>
    <mergeCell ref="A138:A139"/>
    <mergeCell ref="H138:M138"/>
    <mergeCell ref="N138:N139"/>
    <mergeCell ref="B138:B139"/>
    <mergeCell ref="C138:C139"/>
    <mergeCell ref="D138:E138"/>
    <mergeCell ref="F138:F139"/>
    <mergeCell ref="G138:G139"/>
    <mergeCell ref="A197:N197"/>
    <mergeCell ref="B199:O199"/>
    <mergeCell ref="B198:O198"/>
    <mergeCell ref="A200:N200"/>
    <mergeCell ref="B56:D56"/>
    <mergeCell ref="A184:N184"/>
    <mergeCell ref="B183:C183"/>
    <mergeCell ref="B195:C195"/>
    <mergeCell ref="A160:N160"/>
    <mergeCell ref="A161:A162"/>
    <mergeCell ref="B161:B162"/>
    <mergeCell ref="C161:C162"/>
    <mergeCell ref="D161:E161"/>
    <mergeCell ref="F161:F162"/>
    <mergeCell ref="G161:G162"/>
    <mergeCell ref="H161:M161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28" t="s">
        <v>281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7" ht="21.75">
      <c r="A2" s="238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7" ht="31.5" customHeight="1">
      <c r="A3" s="237" t="s">
        <v>296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7" ht="18" customHeight="1">
      <c r="A4" s="208" t="s">
        <v>1</v>
      </c>
      <c r="B4" s="208" t="s">
        <v>2</v>
      </c>
      <c r="C4" s="208" t="s">
        <v>48</v>
      </c>
      <c r="D4" s="208" t="s">
        <v>264</v>
      </c>
      <c r="E4" s="208"/>
      <c r="F4" s="208" t="s">
        <v>4</v>
      </c>
      <c r="G4" s="208" t="s">
        <v>49</v>
      </c>
      <c r="H4" s="208" t="s">
        <v>5</v>
      </c>
      <c r="I4" s="208"/>
      <c r="J4" s="208"/>
      <c r="K4" s="208"/>
      <c r="L4" s="208"/>
      <c r="M4" s="208"/>
      <c r="N4" s="209" t="s">
        <v>6</v>
      </c>
    </row>
    <row r="5" spans="1:17" ht="39.75" customHeight="1">
      <c r="A5" s="208"/>
      <c r="B5" s="208"/>
      <c r="C5" s="208"/>
      <c r="D5" s="66" t="s">
        <v>13</v>
      </c>
      <c r="E5" s="66" t="s">
        <v>7</v>
      </c>
      <c r="F5" s="208"/>
      <c r="G5" s="208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10"/>
    </row>
    <row r="6" spans="1:17" ht="20.25" customHeight="1">
      <c r="A6" s="5">
        <v>1</v>
      </c>
      <c r="B6" s="211" t="s">
        <v>15</v>
      </c>
      <c r="C6" s="21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34">
        <v>2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6"/>
      <c r="P25" s="133"/>
      <c r="Q25" s="133"/>
    </row>
    <row r="26" spans="1:17" ht="30" customHeight="1">
      <c r="A26" s="208" t="s">
        <v>1</v>
      </c>
      <c r="B26" s="208" t="s">
        <v>2</v>
      </c>
      <c r="C26" s="208" t="s">
        <v>48</v>
      </c>
      <c r="D26" s="208" t="s">
        <v>264</v>
      </c>
      <c r="E26" s="208"/>
      <c r="F26" s="208" t="s">
        <v>4</v>
      </c>
      <c r="G26" s="208" t="s">
        <v>49</v>
      </c>
      <c r="H26" s="208" t="s">
        <v>5</v>
      </c>
      <c r="I26" s="208"/>
      <c r="J26" s="208"/>
      <c r="K26" s="208"/>
      <c r="L26" s="208"/>
      <c r="M26" s="208"/>
      <c r="N26" s="209" t="s">
        <v>6</v>
      </c>
      <c r="P26" s="24"/>
      <c r="Q26" s="156"/>
    </row>
    <row r="27" spans="1:17" ht="48" customHeight="1">
      <c r="A27" s="208"/>
      <c r="B27" s="208"/>
      <c r="C27" s="208"/>
      <c r="D27" s="66" t="s">
        <v>13</v>
      </c>
      <c r="E27" s="66" t="s">
        <v>7</v>
      </c>
      <c r="F27" s="208"/>
      <c r="G27" s="208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10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24" t="s">
        <v>302</v>
      </c>
      <c r="C35" s="225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26" t="s">
        <v>73</v>
      </c>
      <c r="C36" s="227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11" t="s">
        <v>47</v>
      </c>
      <c r="C40" s="212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97" t="s">
        <v>76</v>
      </c>
      <c r="C41" s="19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197" t="s">
        <v>87</v>
      </c>
      <c r="C50" s="198"/>
      <c r="D50" s="199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22">
        <v>3</v>
      </c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P53" s="135"/>
    </row>
    <row r="54" spans="1:17" ht="21.75" customHeight="1">
      <c r="A54" s="208" t="s">
        <v>1</v>
      </c>
      <c r="B54" s="208" t="s">
        <v>2</v>
      </c>
      <c r="C54" s="208" t="s">
        <v>48</v>
      </c>
      <c r="D54" s="208" t="s">
        <v>264</v>
      </c>
      <c r="E54" s="208"/>
      <c r="F54" s="208" t="s">
        <v>4</v>
      </c>
      <c r="G54" s="208" t="s">
        <v>49</v>
      </c>
      <c r="H54" s="208" t="s">
        <v>5</v>
      </c>
      <c r="I54" s="208"/>
      <c r="J54" s="208"/>
      <c r="K54" s="208"/>
      <c r="L54" s="208"/>
      <c r="M54" s="208"/>
      <c r="N54" s="209" t="s">
        <v>6</v>
      </c>
      <c r="O54" s="1" t="s">
        <v>312</v>
      </c>
      <c r="P54" s="135"/>
    </row>
    <row r="55" spans="1:17" ht="40.5" customHeight="1">
      <c r="A55" s="208"/>
      <c r="B55" s="208"/>
      <c r="C55" s="208"/>
      <c r="D55" s="66" t="s">
        <v>13</v>
      </c>
      <c r="E55" s="66" t="s">
        <v>7</v>
      </c>
      <c r="F55" s="208"/>
      <c r="G55" s="208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10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11" t="s">
        <v>47</v>
      </c>
      <c r="C60" s="212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14" t="s">
        <v>253</v>
      </c>
      <c r="C61" s="21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39" t="s">
        <v>47</v>
      </c>
      <c r="C72" s="240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18" t="s">
        <v>261</v>
      </c>
      <c r="C73" s="219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31">
        <v>4</v>
      </c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3"/>
      <c r="P80" s="117"/>
    </row>
    <row r="81" spans="1:16" ht="18" customHeight="1">
      <c r="A81" s="208" t="s">
        <v>1</v>
      </c>
      <c r="B81" s="208" t="s">
        <v>2</v>
      </c>
      <c r="C81" s="208" t="s">
        <v>48</v>
      </c>
      <c r="D81" s="208" t="s">
        <v>264</v>
      </c>
      <c r="E81" s="208"/>
      <c r="F81" s="208" t="s">
        <v>4</v>
      </c>
      <c r="G81" s="208" t="s">
        <v>49</v>
      </c>
      <c r="H81" s="208" t="s">
        <v>5</v>
      </c>
      <c r="I81" s="208"/>
      <c r="J81" s="208"/>
      <c r="K81" s="208"/>
      <c r="L81" s="208"/>
      <c r="M81" s="208"/>
      <c r="N81" s="209" t="s">
        <v>6</v>
      </c>
      <c r="P81" s="117"/>
    </row>
    <row r="82" spans="1:16" ht="51.75" customHeight="1">
      <c r="A82" s="208"/>
      <c r="B82" s="208"/>
      <c r="C82" s="208"/>
      <c r="D82" s="66" t="s">
        <v>13</v>
      </c>
      <c r="E82" s="66" t="s">
        <v>7</v>
      </c>
      <c r="F82" s="208"/>
      <c r="G82" s="208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10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20" t="s">
        <v>47</v>
      </c>
      <c r="C93" s="221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14" t="s">
        <v>143</v>
      </c>
      <c r="C94" s="21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13" t="s">
        <v>147</v>
      </c>
      <c r="C99" s="21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34">
        <v>5</v>
      </c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6"/>
    </row>
    <row r="109" spans="1:15">
      <c r="A109" s="208" t="s">
        <v>1</v>
      </c>
      <c r="B109" s="208" t="s">
        <v>2</v>
      </c>
      <c r="C109" s="208" t="s">
        <v>48</v>
      </c>
      <c r="D109" s="208" t="s">
        <v>264</v>
      </c>
      <c r="E109" s="208"/>
      <c r="F109" s="208" t="s">
        <v>4</v>
      </c>
      <c r="G109" s="208" t="s">
        <v>49</v>
      </c>
      <c r="H109" s="208" t="s">
        <v>5</v>
      </c>
      <c r="I109" s="208"/>
      <c r="J109" s="208"/>
      <c r="K109" s="208"/>
      <c r="L109" s="208"/>
      <c r="M109" s="208"/>
      <c r="N109" s="209" t="s">
        <v>6</v>
      </c>
    </row>
    <row r="110" spans="1:15" ht="54" customHeight="1">
      <c r="A110" s="208"/>
      <c r="B110" s="208"/>
      <c r="C110" s="208"/>
      <c r="D110" s="66" t="s">
        <v>13</v>
      </c>
      <c r="E110" s="66" t="s">
        <v>7</v>
      </c>
      <c r="F110" s="208"/>
      <c r="G110" s="208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10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11" t="s">
        <v>175</v>
      </c>
      <c r="C129" s="212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34">
        <v>6</v>
      </c>
      <c r="B133" s="235"/>
      <c r="C133" s="235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6"/>
    </row>
    <row r="134" spans="1:16">
      <c r="A134" s="208" t="s">
        <v>1</v>
      </c>
      <c r="B134" s="208" t="s">
        <v>2</v>
      </c>
      <c r="C134" s="208" t="s">
        <v>48</v>
      </c>
      <c r="D134" s="208" t="s">
        <v>264</v>
      </c>
      <c r="E134" s="208"/>
      <c r="F134" s="208" t="s">
        <v>4</v>
      </c>
      <c r="G134" s="208" t="s">
        <v>49</v>
      </c>
      <c r="H134" s="208" t="s">
        <v>5</v>
      </c>
      <c r="I134" s="208"/>
      <c r="J134" s="208"/>
      <c r="K134" s="208"/>
      <c r="L134" s="208"/>
      <c r="M134" s="208"/>
      <c r="N134" s="209" t="s">
        <v>6</v>
      </c>
    </row>
    <row r="135" spans="1:16" ht="58.5">
      <c r="A135" s="208"/>
      <c r="B135" s="208"/>
      <c r="C135" s="208"/>
      <c r="D135" s="66" t="s">
        <v>13</v>
      </c>
      <c r="E135" s="66" t="s">
        <v>7</v>
      </c>
      <c r="F135" s="208"/>
      <c r="G135" s="208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10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34">
        <v>7</v>
      </c>
      <c r="B160" s="235"/>
      <c r="C160" s="235"/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35"/>
    </row>
    <row r="161" spans="1:17">
      <c r="A161" s="208" t="s">
        <v>1</v>
      </c>
      <c r="B161" s="208" t="s">
        <v>2</v>
      </c>
      <c r="C161" s="208" t="s">
        <v>48</v>
      </c>
      <c r="D161" s="208" t="s">
        <v>264</v>
      </c>
      <c r="E161" s="208"/>
      <c r="F161" s="208" t="s">
        <v>4</v>
      </c>
      <c r="G161" s="208" t="s">
        <v>49</v>
      </c>
      <c r="H161" s="208" t="s">
        <v>5</v>
      </c>
      <c r="I161" s="208"/>
      <c r="J161" s="208"/>
      <c r="K161" s="208"/>
      <c r="L161" s="208"/>
      <c r="M161" s="208"/>
      <c r="N161" s="209" t="s">
        <v>6</v>
      </c>
    </row>
    <row r="162" spans="1:17" ht="48.75" customHeight="1">
      <c r="A162" s="208"/>
      <c r="B162" s="208"/>
      <c r="C162" s="208"/>
      <c r="D162" s="66" t="s">
        <v>13</v>
      </c>
      <c r="E162" s="66" t="s">
        <v>7</v>
      </c>
      <c r="F162" s="208"/>
      <c r="G162" s="208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10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02" t="s">
        <v>47</v>
      </c>
      <c r="C175" s="203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04" t="s">
        <v>252</v>
      </c>
      <c r="C184" s="205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1.75">
      <c r="A2" s="237" t="s">
        <v>63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>
      <c r="A3" s="208" t="s">
        <v>1</v>
      </c>
      <c r="B3" s="208" t="s">
        <v>2</v>
      </c>
      <c r="C3" s="208" t="s">
        <v>48</v>
      </c>
      <c r="D3" s="208" t="s">
        <v>3</v>
      </c>
      <c r="E3" s="208"/>
      <c r="F3" s="208" t="s">
        <v>4</v>
      </c>
      <c r="G3" s="208" t="s">
        <v>49</v>
      </c>
      <c r="H3" s="208" t="s">
        <v>5</v>
      </c>
      <c r="I3" s="208"/>
      <c r="J3" s="208"/>
      <c r="K3" s="208"/>
      <c r="L3" s="208"/>
      <c r="M3" s="208"/>
      <c r="N3" s="209" t="s">
        <v>6</v>
      </c>
    </row>
    <row r="4" spans="1:14" ht="78">
      <c r="A4" s="208"/>
      <c r="B4" s="208"/>
      <c r="C4" s="208"/>
      <c r="D4" s="66" t="s">
        <v>13</v>
      </c>
      <c r="E4" s="66" t="s">
        <v>7</v>
      </c>
      <c r="F4" s="208"/>
      <c r="G4" s="208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10"/>
    </row>
    <row r="5" spans="1:14">
      <c r="A5" s="5">
        <v>1</v>
      </c>
      <c r="B5" s="197" t="s">
        <v>15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9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24" t="s">
        <v>47</v>
      </c>
      <c r="C18" s="225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197" t="s">
        <v>73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11" t="s">
        <v>47</v>
      </c>
      <c r="C23" s="212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197" t="s">
        <v>76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50">
        <v>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</row>
    <row r="30" spans="1:14">
      <c r="A30" s="248" t="s">
        <v>1</v>
      </c>
      <c r="B30" s="248" t="s">
        <v>2</v>
      </c>
      <c r="C30" s="248" t="s">
        <v>48</v>
      </c>
      <c r="D30" s="248" t="s">
        <v>3</v>
      </c>
      <c r="E30" s="248"/>
      <c r="F30" s="248" t="s">
        <v>4</v>
      </c>
      <c r="G30" s="248" t="s">
        <v>49</v>
      </c>
      <c r="H30" s="248" t="s">
        <v>5</v>
      </c>
      <c r="I30" s="248"/>
      <c r="J30" s="248"/>
      <c r="K30" s="248"/>
      <c r="L30" s="248"/>
      <c r="M30" s="248"/>
      <c r="N30" s="209" t="s">
        <v>6</v>
      </c>
    </row>
    <row r="31" spans="1:14" ht="78">
      <c r="A31" s="248"/>
      <c r="B31" s="248"/>
      <c r="C31" s="248"/>
      <c r="D31" s="2" t="s">
        <v>13</v>
      </c>
      <c r="E31" s="2" t="s">
        <v>7</v>
      </c>
      <c r="F31" s="248"/>
      <c r="G31" s="248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10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41" t="s">
        <v>87</v>
      </c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198"/>
      <c r="N36" s="243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11" t="s">
        <v>47</v>
      </c>
      <c r="C43" s="212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14" t="s">
        <v>253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15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11" t="s">
        <v>47</v>
      </c>
      <c r="C54" s="212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34">
        <v>3</v>
      </c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6"/>
    </row>
    <row r="56" spans="1:14">
      <c r="A56" s="208" t="s">
        <v>1</v>
      </c>
      <c r="B56" s="208" t="s">
        <v>2</v>
      </c>
      <c r="C56" s="208" t="s">
        <v>48</v>
      </c>
      <c r="D56" s="208" t="s">
        <v>3</v>
      </c>
      <c r="E56" s="208"/>
      <c r="F56" s="208" t="s">
        <v>4</v>
      </c>
      <c r="G56" s="208" t="s">
        <v>49</v>
      </c>
      <c r="H56" s="208" t="s">
        <v>5</v>
      </c>
      <c r="I56" s="208"/>
      <c r="J56" s="208"/>
      <c r="K56" s="208"/>
      <c r="L56" s="208"/>
      <c r="M56" s="208"/>
      <c r="N56" s="209" t="s">
        <v>6</v>
      </c>
    </row>
    <row r="57" spans="1:14" ht="78">
      <c r="A57" s="208"/>
      <c r="B57" s="208"/>
      <c r="C57" s="208"/>
      <c r="D57" s="66" t="s">
        <v>13</v>
      </c>
      <c r="E57" s="66" t="s">
        <v>7</v>
      </c>
      <c r="F57" s="208"/>
      <c r="G57" s="208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10"/>
    </row>
    <row r="58" spans="1:14">
      <c r="A58" s="71"/>
      <c r="B58" s="218" t="s">
        <v>254</v>
      </c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19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11" t="s">
        <v>47</v>
      </c>
      <c r="C75" s="212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41" t="s">
        <v>143</v>
      </c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3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41" t="s">
        <v>147</v>
      </c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198"/>
      <c r="N81" s="243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46">
        <v>4</v>
      </c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23"/>
    </row>
    <row r="85" spans="1:14">
      <c r="A85" s="208" t="s">
        <v>1</v>
      </c>
      <c r="B85" s="208" t="s">
        <v>2</v>
      </c>
      <c r="C85" s="208" t="s">
        <v>48</v>
      </c>
      <c r="D85" s="208" t="s">
        <v>3</v>
      </c>
      <c r="E85" s="208"/>
      <c r="F85" s="208" t="s">
        <v>4</v>
      </c>
      <c r="G85" s="208" t="s">
        <v>49</v>
      </c>
      <c r="H85" s="208" t="s">
        <v>5</v>
      </c>
      <c r="I85" s="208"/>
      <c r="J85" s="208"/>
      <c r="K85" s="208"/>
      <c r="L85" s="208"/>
      <c r="M85" s="208"/>
      <c r="N85" s="209" t="s">
        <v>6</v>
      </c>
    </row>
    <row r="86" spans="1:14" ht="78">
      <c r="A86" s="208"/>
      <c r="B86" s="208"/>
      <c r="C86" s="208"/>
      <c r="D86" s="66" t="s">
        <v>13</v>
      </c>
      <c r="E86" s="66" t="s">
        <v>7</v>
      </c>
      <c r="F86" s="208"/>
      <c r="G86" s="208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10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197" t="s">
        <v>151</v>
      </c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9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41" t="s">
        <v>175</v>
      </c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198"/>
      <c r="N108" s="243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34">
        <v>5</v>
      </c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6"/>
    </row>
    <row r="115" spans="1:14">
      <c r="A115" s="208" t="s">
        <v>1</v>
      </c>
      <c r="B115" s="208" t="s">
        <v>2</v>
      </c>
      <c r="C115" s="208" t="s">
        <v>48</v>
      </c>
      <c r="D115" s="208" t="s">
        <v>3</v>
      </c>
      <c r="E115" s="208"/>
      <c r="F115" s="208" t="s">
        <v>4</v>
      </c>
      <c r="G115" s="208" t="s">
        <v>49</v>
      </c>
      <c r="H115" s="208" t="s">
        <v>5</v>
      </c>
      <c r="I115" s="208"/>
      <c r="J115" s="208"/>
      <c r="K115" s="208"/>
      <c r="L115" s="208"/>
      <c r="M115" s="208"/>
      <c r="N115" s="209" t="s">
        <v>6</v>
      </c>
    </row>
    <row r="116" spans="1:14" ht="78">
      <c r="A116" s="208"/>
      <c r="B116" s="208"/>
      <c r="C116" s="208"/>
      <c r="D116" s="66" t="s">
        <v>13</v>
      </c>
      <c r="E116" s="66" t="s">
        <v>7</v>
      </c>
      <c r="F116" s="208"/>
      <c r="G116" s="208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10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197" t="s">
        <v>202</v>
      </c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5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34">
        <v>6</v>
      </c>
      <c r="B144" s="235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6"/>
    </row>
    <row r="145" spans="1:14">
      <c r="A145" s="208" t="s">
        <v>1</v>
      </c>
      <c r="B145" s="208" t="s">
        <v>2</v>
      </c>
      <c r="C145" s="208" t="s">
        <v>48</v>
      </c>
      <c r="D145" s="208" t="s">
        <v>3</v>
      </c>
      <c r="E145" s="208"/>
      <c r="F145" s="208" t="s">
        <v>4</v>
      </c>
      <c r="G145" s="208" t="s">
        <v>49</v>
      </c>
      <c r="H145" s="208" t="s">
        <v>5</v>
      </c>
      <c r="I145" s="208"/>
      <c r="J145" s="208"/>
      <c r="K145" s="208"/>
      <c r="L145" s="208"/>
      <c r="M145" s="208"/>
      <c r="N145" s="209" t="s">
        <v>6</v>
      </c>
    </row>
    <row r="146" spans="1:14" ht="78">
      <c r="A146" s="208"/>
      <c r="B146" s="208"/>
      <c r="C146" s="208"/>
      <c r="D146" s="66" t="s">
        <v>13</v>
      </c>
      <c r="E146" s="66" t="s">
        <v>7</v>
      </c>
      <c r="F146" s="208"/>
      <c r="G146" s="208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10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41" t="s">
        <v>239</v>
      </c>
      <c r="C155" s="242"/>
      <c r="D155" s="242"/>
      <c r="E155" s="242"/>
      <c r="F155" s="242"/>
      <c r="G155" s="242"/>
      <c r="H155" s="242"/>
      <c r="I155" s="242"/>
      <c r="J155" s="242"/>
      <c r="K155" s="242"/>
      <c r="L155" s="242"/>
      <c r="M155" s="198"/>
      <c r="N155" s="243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2015-08-28T12:57:32Z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