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13" i="1"/>
  <c r="H26"/>
  <c r="K25"/>
  <c r="K26" s="1"/>
  <c r="I25"/>
  <c r="I26" s="1"/>
  <c r="H25"/>
  <c r="F25"/>
  <c r="F26" s="1"/>
  <c r="E25"/>
  <c r="E26" s="1"/>
  <c r="D25"/>
  <c r="D26" s="1"/>
  <c r="C25"/>
  <c r="C26" s="1"/>
  <c r="L24"/>
  <c r="L22"/>
  <c r="L21"/>
  <c r="L20"/>
  <c r="L19"/>
  <c r="L18"/>
  <c r="L17"/>
  <c r="L16"/>
  <c r="L15"/>
  <c r="L14"/>
  <c r="L23"/>
  <c r="L25" l="1"/>
  <c r="L26" s="1"/>
  <c r="G25"/>
  <c r="G26" s="1"/>
  <c r="J25"/>
  <c r="J26" s="1"/>
  <c r="C11"/>
  <c r="K11"/>
  <c r="J11"/>
  <c r="I11"/>
  <c r="H11"/>
  <c r="G11"/>
  <c r="F11"/>
  <c r="E11"/>
  <c r="D11"/>
  <c r="L10"/>
  <c r="L9"/>
  <c r="L8"/>
  <c r="L7"/>
  <c r="L6"/>
  <c r="L11" s="1"/>
</calcChain>
</file>

<file path=xl/sharedStrings.xml><?xml version="1.0" encoding="utf-8"?>
<sst xmlns="http://schemas.openxmlformats.org/spreadsheetml/2006/main" count="93" uniqueCount="37">
  <si>
    <t>လူမှု၀န်ထမ်း၊ကယ်ဆယ်ရေးနှင့်ပြန်လည်နေရာချထားရေး၀န်ကြီးဌာနမှ</t>
  </si>
  <si>
    <t>စဥ်</t>
  </si>
  <si>
    <t>‌ေဘးဖြစ်ပွားသည့် 
တိုင်းဒေသကြီး/ြပည်နယ်</t>
  </si>
  <si>
    <t>‌ေသဆုံး</t>
  </si>
  <si>
    <t>‌ေထာက်ပံ့မှု(ကျပ်)</t>
  </si>
  <si>
    <t>‌ေြပာင်းရွှေ့</t>
  </si>
  <si>
    <t xml:space="preserve"> ဘေးသင့်
အိမ်ထောင်စု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</si>
  <si>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</si>
  <si>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</si>
  <si>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</si>
  <si>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</si>
  <si>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</si>
  <si>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</si>
  <si>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</si>
  <si>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</si>
  <si>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</si>
  <si>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</si>
  <si>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</si>
  <si>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</si>
  <si>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</si>
  <si>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</si>
  <si>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</si>
  <si>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</si>
  <si>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</si>
  <si>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</si>
  <si>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</si>
  <si>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</si>
  <si>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</si>
  <si>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</si>
  <si>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</si>
  <si>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</si>
  <si>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</si>
  <si>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</si>
  <si>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r>
      <t>၂၀၁၅ခုနှစ်၊ဇွန်လ၊ဇူလိုင်လနှင့်သြဂုတ်လအတွင်းတိုင်းဒေသကြီး/ပြည်နယ်များအလိုက်ရေဘေးဖြစ်ပွားမှုအပေါ် ထောက်ပံ့မှုအခြေအနေဇယားချုပ်</t>
    </r>
    <r>
      <rPr>
        <sz val="14"/>
        <color theme="1"/>
        <rFont val="Myanmar2"/>
        <family val="2"/>
      </rPr>
      <t xml:space="preserve"> (၁၄-၈-၂၀၁၅)</t>
    </r>
  </si>
  <si>
    <t>ဇူလိုင်လ(၁၆)ရက်နေ့မှသြဂုတ်လ(၁၄)ရက်နေ့ထိ</t>
  </si>
  <si>
    <t>ဇွန်လ(၂၄)ရက်နေ့မှ (၂၈)ရက်နေ့အထိ</t>
  </si>
  <si>
    <t>ဇွန်၊ဇူလိုင်၊သြဂုတ်လစုစုပေါင်း</t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</si>
</sst>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sz val="12"/>
      <color theme="1"/>
      <name val="Myanmar2"/>
      <family val="2"/>
    </font>
    <font>
      <b/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top"/>
    </xf>
    <xf numFmtId="164" fontId="3" fillId="0" borderId="0" xfId="0" applyNumberFormat="1" applyFont="1" applyBorder="1"/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/>
    <xf numFmtId="164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4" xfId="0" applyFont="1" applyBorder="1"/>
    <xf numFmtId="164" fontId="2" fillId="0" borderId="4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164" fontId="2" fillId="0" borderId="2" xfId="0" applyNumberFormat="1" applyFont="1" applyBorder="1" applyAlignment="1"/>
    <xf numFmtId="164" fontId="2" fillId="0" borderId="0" xfId="0" applyNumberFormat="1" applyFont="1" applyBorder="1" applyAlignment="1"/>
    <xf numFmtId="164" fontId="3" fillId="0" borderId="3" xfId="0" applyNumberFormat="1" applyFont="1" applyBorder="1" applyAlignment="1">
      <alignment horizontal="right" vertical="top"/>
    </xf>
    <xf numFmtId="164" fontId="3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164" fontId="3" fillId="0" borderId="4" xfId="0" applyNumberFormat="1" applyFont="1" applyBorder="1"/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164" fontId="3" fillId="0" borderId="4" xfId="0" applyNumberFormat="1" applyFont="1" applyBorder="1" applyAlignment="1">
      <alignment vertical="top"/>
    </xf>
    <xf numFmtId="0" fontId="3" fillId="0" borderId="4" xfId="0" applyFont="1" applyBorder="1" applyAlignment="1">
      <alignment horizontal="right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164" fontId="3" fillId="0" borderId="0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164" fontId="2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vertical="top"/>
    </xf>
    <xf numFmtId="164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2" fillId="0" borderId="0" xfId="0" applyFont="1" applyBorder="1"/>
    <xf numFmtId="0" fontId="2" fillId="0" borderId="0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6"/>
  <sheetViews>
    <sheetView tabSelected="1" zoomScale="85" zoomScaleNormal="85" workbookViewId="0">
      <selection activeCell="K73" sqref="K73"/>
    </sheetView>
  </sheetViews>
  <sheetFormatPr defaultRowHeight="19.5"/>
  <cols>
    <col min="1" max="1" width="4.28515625" style="3" customWidth="1"/>
    <col min="2" max="2" width="24.5703125" style="3" customWidth="1"/>
    <col min="3" max="3" width="9.28515625" style="3" customWidth="1"/>
    <col min="4" max="4" width="10.42578125" style="3" customWidth="1"/>
    <col min="5" max="5" width="11.7109375" style="3" customWidth="1"/>
    <col min="6" max="6" width="7.28515625" style="3" customWidth="1"/>
    <col min="7" max="7" width="15.42578125" style="3" customWidth="1"/>
    <col min="8" max="8" width="14.42578125" style="3" customWidth="1"/>
    <col min="9" max="9" width="14.85546875" style="3" customWidth="1"/>
    <col min="10" max="10" width="14.42578125" style="3" customWidth="1"/>
    <col min="11" max="11" width="11.5703125" style="3" customWidth="1"/>
    <col min="12" max="12" width="15.28515625" style="3" customWidth="1"/>
    <col min="13" max="13" width="12.85546875" style="3" customWidth="1"/>
    <col min="14" max="15" width="9.140625" style="3"/>
    <col min="16" max="16" width="16.140625" style="3" customWidth="1"/>
    <col min="17" max="16384" width="9.140625" style="3"/>
  </cols>
  <sheetData>
    <row r="1" spans="1:31" ht="26.2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ht="31.5" customHeight="1">
      <c r="A2" s="52" t="s">
        <v>33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s="4" customFormat="1" ht="36.75" customHeight="1">
      <c r="A3" s="51" t="s">
        <v>1</v>
      </c>
      <c r="B3" s="61" t="s">
        <v>2</v>
      </c>
      <c r="C3" s="61" t="s">
        <v>6</v>
      </c>
      <c r="D3" s="61"/>
      <c r="E3" s="61" t="s">
        <v>7</v>
      </c>
      <c r="F3" s="51" t="s">
        <v>3</v>
      </c>
      <c r="G3" s="51" t="s">
        <v>4</v>
      </c>
      <c r="H3" s="51"/>
      <c r="I3" s="51"/>
      <c r="J3" s="51"/>
      <c r="K3" s="51"/>
      <c r="L3" s="51"/>
      <c r="M3" s="62" t="s">
        <v>13</v>
      </c>
    </row>
    <row r="4" spans="1:31" ht="39.75" customHeight="1">
      <c r="A4" s="51"/>
      <c r="B4" s="61"/>
      <c r="C4" s="41" t="s">
        <v>14</v>
      </c>
      <c r="D4" s="42" t="s">
        <v>5</v>
      </c>
      <c r="E4" s="61"/>
      <c r="F4" s="51"/>
      <c r="G4" s="42" t="s">
        <v>8</v>
      </c>
      <c r="H4" s="41" t="s">
        <v>9</v>
      </c>
      <c r="I4" s="41" t="s">
        <v>10</v>
      </c>
      <c r="J4" s="41" t="s">
        <v>11</v>
      </c>
      <c r="K4" s="42" t="s">
        <v>3</v>
      </c>
      <c r="L4" s="42" t="s">
        <v>12</v>
      </c>
      <c r="M4" s="63"/>
    </row>
    <row r="5" spans="1:31" ht="21.75" customHeight="1">
      <c r="A5" s="8"/>
      <c r="B5" s="53" t="s">
        <v>35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</row>
    <row r="6" spans="1:31" ht="20.25" customHeight="1">
      <c r="A6" s="7">
        <v>1</v>
      </c>
      <c r="B6" s="6" t="s">
        <v>15</v>
      </c>
      <c r="C6" s="10">
        <v>389</v>
      </c>
      <c r="D6" s="10">
        <v>1867</v>
      </c>
      <c r="E6" s="10">
        <v>13542</v>
      </c>
      <c r="F6" s="10">
        <v>6</v>
      </c>
      <c r="G6" s="10">
        <v>2835000</v>
      </c>
      <c r="H6" s="10">
        <v>2835840</v>
      </c>
      <c r="I6" s="10">
        <v>40300000</v>
      </c>
      <c r="J6" s="10">
        <v>13669614</v>
      </c>
      <c r="K6" s="10">
        <v>600000</v>
      </c>
      <c r="L6" s="25">
        <f>SUM(G6:K6)</f>
        <v>60240454</v>
      </c>
      <c r="M6" s="1"/>
    </row>
    <row r="7" spans="1:31" ht="20.25" customHeight="1">
      <c r="A7" s="11">
        <v>2</v>
      </c>
      <c r="B7" s="6" t="s">
        <v>16</v>
      </c>
      <c r="C7" s="12" t="s">
        <v>17</v>
      </c>
      <c r="D7" s="13">
        <v>56</v>
      </c>
      <c r="E7" s="13">
        <v>264</v>
      </c>
      <c r="F7" s="14" t="s">
        <v>17</v>
      </c>
      <c r="G7" s="13">
        <v>174600</v>
      </c>
      <c r="H7" s="14" t="s">
        <v>17</v>
      </c>
      <c r="I7" s="14" t="s">
        <v>17</v>
      </c>
      <c r="J7" s="13">
        <v>455280</v>
      </c>
      <c r="K7" s="14" t="s">
        <v>17</v>
      </c>
      <c r="L7" s="26">
        <f>SUM(G7:K7)</f>
        <v>629880</v>
      </c>
      <c r="M7" s="1"/>
    </row>
    <row r="8" spans="1:31" ht="19.5" customHeight="1">
      <c r="A8" s="11">
        <v>3</v>
      </c>
      <c r="B8" s="6" t="s">
        <v>18</v>
      </c>
      <c r="C8" s="12" t="s">
        <v>17</v>
      </c>
      <c r="D8" s="13">
        <v>72</v>
      </c>
      <c r="E8" s="13">
        <v>389</v>
      </c>
      <c r="F8" s="14" t="s">
        <v>17</v>
      </c>
      <c r="G8" s="14" t="s">
        <v>17</v>
      </c>
      <c r="H8" s="13">
        <v>956940</v>
      </c>
      <c r="I8" s="14" t="s">
        <v>17</v>
      </c>
      <c r="J8" s="14" t="s">
        <v>17</v>
      </c>
      <c r="K8" s="14" t="s">
        <v>17</v>
      </c>
      <c r="L8" s="26">
        <f>SUM(H8:K8)</f>
        <v>956940</v>
      </c>
      <c r="M8" s="1"/>
    </row>
    <row r="9" spans="1:31" ht="18.75" customHeight="1">
      <c r="A9" s="11">
        <v>4</v>
      </c>
      <c r="B9" s="6" t="s">
        <v>19</v>
      </c>
      <c r="C9" s="15">
        <v>4</v>
      </c>
      <c r="D9" s="13">
        <v>149</v>
      </c>
      <c r="E9" s="13">
        <v>716</v>
      </c>
      <c r="F9" s="13">
        <v>1</v>
      </c>
      <c r="G9" s="13">
        <v>537750</v>
      </c>
      <c r="H9" s="14" t="s">
        <v>17</v>
      </c>
      <c r="I9" s="14" t="s">
        <v>17</v>
      </c>
      <c r="J9" s="13">
        <v>1299634</v>
      </c>
      <c r="K9" s="13">
        <v>100000</v>
      </c>
      <c r="L9" s="26">
        <f>SUM(G9:K9)</f>
        <v>1937384</v>
      </c>
      <c r="M9" s="1"/>
    </row>
    <row r="10" spans="1:31" ht="21" customHeight="1">
      <c r="A10" s="11">
        <v>5</v>
      </c>
      <c r="B10" s="6" t="s">
        <v>20</v>
      </c>
      <c r="C10" s="15">
        <v>12</v>
      </c>
      <c r="D10" s="13">
        <v>2</v>
      </c>
      <c r="E10" s="14" t="s">
        <v>17</v>
      </c>
      <c r="F10" s="14" t="s">
        <v>17</v>
      </c>
      <c r="G10" s="14" t="s">
        <v>17</v>
      </c>
      <c r="H10" s="14" t="s">
        <v>17</v>
      </c>
      <c r="I10" s="14" t="s">
        <v>17</v>
      </c>
      <c r="J10" s="13">
        <v>281052</v>
      </c>
      <c r="K10" s="14" t="s">
        <v>17</v>
      </c>
      <c r="L10" s="26">
        <f>SUM(J10:K10)</f>
        <v>281052</v>
      </c>
      <c r="M10" s="1"/>
    </row>
    <row r="11" spans="1:31" ht="18.75" customHeight="1">
      <c r="A11" s="9"/>
      <c r="B11" s="18" t="s">
        <v>21</v>
      </c>
      <c r="C11" s="19">
        <f t="shared" ref="C11:L11" si="0">SUM(C6:C10)</f>
        <v>405</v>
      </c>
      <c r="D11" s="19">
        <f t="shared" si="0"/>
        <v>2146</v>
      </c>
      <c r="E11" s="19">
        <f t="shared" si="0"/>
        <v>14911</v>
      </c>
      <c r="F11" s="19">
        <f t="shared" si="0"/>
        <v>7</v>
      </c>
      <c r="G11" s="19">
        <f t="shared" si="0"/>
        <v>3547350</v>
      </c>
      <c r="H11" s="19">
        <f t="shared" si="0"/>
        <v>3792780</v>
      </c>
      <c r="I11" s="19">
        <f t="shared" si="0"/>
        <v>40300000</v>
      </c>
      <c r="J11" s="19">
        <f t="shared" si="0"/>
        <v>15705580</v>
      </c>
      <c r="K11" s="19">
        <f t="shared" si="0"/>
        <v>700000</v>
      </c>
      <c r="L11" s="20">
        <f t="shared" si="0"/>
        <v>64045710</v>
      </c>
      <c r="M11" s="21"/>
    </row>
    <row r="12" spans="1:31" ht="18" customHeight="1">
      <c r="A12" s="2"/>
      <c r="B12" s="56" t="s">
        <v>34</v>
      </c>
      <c r="C12" s="57"/>
      <c r="D12" s="57"/>
      <c r="E12" s="57"/>
      <c r="F12" s="57"/>
      <c r="G12" s="57"/>
      <c r="H12" s="57"/>
      <c r="I12" s="57"/>
      <c r="J12" s="57"/>
      <c r="K12" s="57"/>
      <c r="L12" s="58"/>
      <c r="M12" s="59"/>
    </row>
    <row r="13" spans="1:31" ht="21" customHeight="1">
      <c r="A13" s="11">
        <v>1</v>
      </c>
      <c r="B13" s="6" t="s">
        <v>22</v>
      </c>
      <c r="C13" s="28">
        <v>900</v>
      </c>
      <c r="D13" s="28">
        <v>65649</v>
      </c>
      <c r="E13" s="28">
        <v>336904</v>
      </c>
      <c r="F13" s="28">
        <v>14</v>
      </c>
      <c r="G13" s="10">
        <v>39873150</v>
      </c>
      <c r="H13" s="45" t="s">
        <v>17</v>
      </c>
      <c r="I13" s="10">
        <v>1750000</v>
      </c>
      <c r="J13" s="10">
        <v>38275500</v>
      </c>
      <c r="K13" s="10">
        <v>1000000</v>
      </c>
      <c r="L13" s="46">
        <f>SUM(G13:K13)</f>
        <v>80898650</v>
      </c>
      <c r="M13" s="1"/>
    </row>
    <row r="14" spans="1:31" ht="19.5" customHeight="1">
      <c r="A14" s="11">
        <v>2</v>
      </c>
      <c r="B14" s="6" t="s">
        <v>23</v>
      </c>
      <c r="C14" s="30">
        <v>50</v>
      </c>
      <c r="D14" s="30">
        <v>1145</v>
      </c>
      <c r="E14" s="30">
        <v>6219</v>
      </c>
      <c r="F14" s="30">
        <v>1</v>
      </c>
      <c r="G14" s="30">
        <v>12950300</v>
      </c>
      <c r="H14" s="31" t="s">
        <v>17</v>
      </c>
      <c r="I14" s="30">
        <v>2500000</v>
      </c>
      <c r="J14" s="30">
        <v>2910540</v>
      </c>
      <c r="K14" s="30">
        <v>100000</v>
      </c>
      <c r="L14" s="46">
        <f>SUM(G14:K14)</f>
        <v>18460840</v>
      </c>
      <c r="M14" s="1"/>
    </row>
    <row r="15" spans="1:31" ht="18.75" customHeight="1">
      <c r="A15" s="11">
        <v>3</v>
      </c>
      <c r="B15" s="6" t="s">
        <v>24</v>
      </c>
      <c r="C15" s="33">
        <v>107</v>
      </c>
      <c r="D15" s="33">
        <v>1462</v>
      </c>
      <c r="E15" s="33">
        <v>7506</v>
      </c>
      <c r="F15" s="33">
        <v>9</v>
      </c>
      <c r="G15" s="34" t="s">
        <v>17</v>
      </c>
      <c r="H15" s="34" t="s">
        <v>17</v>
      </c>
      <c r="I15" s="34" t="s">
        <v>17</v>
      </c>
      <c r="J15" s="33">
        <v>5100522</v>
      </c>
      <c r="K15" s="33">
        <v>500000</v>
      </c>
      <c r="L15" s="47">
        <f>SUM(J15:K15)</f>
        <v>5600522</v>
      </c>
      <c r="M15" s="1"/>
    </row>
    <row r="16" spans="1:31" ht="21" customHeight="1">
      <c r="A16" s="11">
        <v>4</v>
      </c>
      <c r="B16" s="6" t="s">
        <v>25</v>
      </c>
      <c r="C16" s="33">
        <v>99</v>
      </c>
      <c r="D16" s="33">
        <v>3485</v>
      </c>
      <c r="E16" s="33">
        <v>15248</v>
      </c>
      <c r="F16" s="33">
        <v>11</v>
      </c>
      <c r="G16" s="33">
        <v>9436700</v>
      </c>
      <c r="H16" s="28" t="s">
        <v>17</v>
      </c>
      <c r="I16" s="33">
        <v>4900000</v>
      </c>
      <c r="J16" s="33">
        <v>28192404</v>
      </c>
      <c r="K16" s="33">
        <v>1100000</v>
      </c>
      <c r="L16" s="47">
        <f>SUM(G16:K16)</f>
        <v>43629104</v>
      </c>
      <c r="M16" s="1"/>
      <c r="P16" s="50"/>
    </row>
    <row r="17" spans="1:16" ht="18.75" customHeight="1">
      <c r="A17" s="11">
        <v>5</v>
      </c>
      <c r="B17" s="6" t="s">
        <v>26</v>
      </c>
      <c r="C17" s="33">
        <v>2297</v>
      </c>
      <c r="D17" s="33">
        <v>2699</v>
      </c>
      <c r="E17" s="33">
        <v>13472</v>
      </c>
      <c r="F17" s="33">
        <v>4</v>
      </c>
      <c r="G17" s="44" t="s">
        <v>17</v>
      </c>
      <c r="H17" s="44" t="s">
        <v>17</v>
      </c>
      <c r="I17" s="29" t="s">
        <v>17</v>
      </c>
      <c r="J17" s="28">
        <v>485468</v>
      </c>
      <c r="K17" s="33">
        <v>100000</v>
      </c>
      <c r="L17" s="47">
        <f>SUM(J17:K17)</f>
        <v>585468</v>
      </c>
      <c r="M17" s="1"/>
    </row>
    <row r="18" spans="1:16" ht="21.75" customHeight="1">
      <c r="A18" s="16">
        <v>6</v>
      </c>
      <c r="B18" s="17" t="s">
        <v>15</v>
      </c>
      <c r="C18" s="35">
        <v>10483</v>
      </c>
      <c r="D18" s="35">
        <v>16728</v>
      </c>
      <c r="E18" s="35">
        <v>98026</v>
      </c>
      <c r="F18" s="35">
        <v>56</v>
      </c>
      <c r="G18" s="36" t="s">
        <v>17</v>
      </c>
      <c r="H18" s="36" t="s">
        <v>17</v>
      </c>
      <c r="I18" s="36" t="s">
        <v>17</v>
      </c>
      <c r="J18" s="35">
        <v>70403694</v>
      </c>
      <c r="K18" s="35">
        <v>5500000</v>
      </c>
      <c r="L18" s="47">
        <f>SUM(J18:K18)</f>
        <v>75903694</v>
      </c>
      <c r="M18" s="1"/>
      <c r="P18" s="50"/>
    </row>
    <row r="19" spans="1:16" ht="18.75" customHeight="1">
      <c r="A19" s="11">
        <v>7</v>
      </c>
      <c r="B19" s="6" t="s">
        <v>27</v>
      </c>
      <c r="C19" s="29" t="s">
        <v>17</v>
      </c>
      <c r="D19" s="33">
        <v>1399</v>
      </c>
      <c r="E19" s="33">
        <v>7325</v>
      </c>
      <c r="F19" s="29" t="s">
        <v>17</v>
      </c>
      <c r="G19" s="33">
        <v>6524400</v>
      </c>
      <c r="H19" s="33">
        <v>7293450</v>
      </c>
      <c r="I19" s="37" t="s">
        <v>17</v>
      </c>
      <c r="J19" s="29" t="s">
        <v>17</v>
      </c>
      <c r="K19" s="29" t="s">
        <v>17</v>
      </c>
      <c r="L19" s="47">
        <f>SUM(G19:K19)</f>
        <v>13817850</v>
      </c>
      <c r="M19" s="1"/>
    </row>
    <row r="20" spans="1:16" ht="21" customHeight="1">
      <c r="A20" s="11">
        <v>8</v>
      </c>
      <c r="B20" s="6" t="s">
        <v>28</v>
      </c>
      <c r="C20" s="29" t="s">
        <v>17</v>
      </c>
      <c r="D20" s="33">
        <v>1515</v>
      </c>
      <c r="E20" s="33">
        <v>6632</v>
      </c>
      <c r="F20" s="29" t="s">
        <v>17</v>
      </c>
      <c r="G20" s="44" t="s">
        <v>17</v>
      </c>
      <c r="H20" s="28">
        <v>4158000</v>
      </c>
      <c r="I20" s="44" t="s">
        <v>17</v>
      </c>
      <c r="J20" s="28">
        <v>2349570</v>
      </c>
      <c r="K20" s="29" t="s">
        <v>17</v>
      </c>
      <c r="L20" s="47">
        <f>SUM(H20:K20)</f>
        <v>6507570</v>
      </c>
      <c r="M20" s="1"/>
      <c r="P20" s="40"/>
    </row>
    <row r="21" spans="1:16" ht="21.75" customHeight="1">
      <c r="A21" s="11">
        <v>9</v>
      </c>
      <c r="B21" s="6" t="s">
        <v>29</v>
      </c>
      <c r="C21" s="33">
        <v>125</v>
      </c>
      <c r="D21" s="33">
        <v>41223</v>
      </c>
      <c r="E21" s="33">
        <v>161584</v>
      </c>
      <c r="F21" s="28">
        <v>2</v>
      </c>
      <c r="G21" s="29" t="s">
        <v>17</v>
      </c>
      <c r="H21" s="29" t="s">
        <v>17</v>
      </c>
      <c r="I21" s="29" t="s">
        <v>17</v>
      </c>
      <c r="J21" s="33">
        <v>28829820</v>
      </c>
      <c r="K21" s="29" t="s">
        <v>17</v>
      </c>
      <c r="L21" s="47">
        <f>SUM(J21:K21)</f>
        <v>28829820</v>
      </c>
      <c r="M21" s="1"/>
    </row>
    <row r="22" spans="1:16" ht="18.75" customHeight="1">
      <c r="A22" s="11">
        <v>10</v>
      </c>
      <c r="B22" s="6" t="s">
        <v>30</v>
      </c>
      <c r="C22" s="33">
        <v>464</v>
      </c>
      <c r="D22" s="33">
        <v>63221</v>
      </c>
      <c r="E22" s="33">
        <v>308046</v>
      </c>
      <c r="F22" s="28">
        <v>2</v>
      </c>
      <c r="G22" s="33">
        <v>5760000</v>
      </c>
      <c r="H22" s="29" t="s">
        <v>17</v>
      </c>
      <c r="I22" s="33">
        <v>100000000</v>
      </c>
      <c r="J22" s="33">
        <v>57352650</v>
      </c>
      <c r="K22" s="29" t="s">
        <v>17</v>
      </c>
      <c r="L22" s="47">
        <f>SUM(G22:K22)</f>
        <v>163112650</v>
      </c>
      <c r="M22" s="1"/>
    </row>
    <row r="23" spans="1:16" ht="19.5" customHeight="1">
      <c r="A23" s="11">
        <v>11</v>
      </c>
      <c r="B23" s="6" t="s">
        <v>31</v>
      </c>
      <c r="C23" s="30">
        <v>341</v>
      </c>
      <c r="D23" s="30">
        <v>111896</v>
      </c>
      <c r="E23" s="30">
        <v>452260</v>
      </c>
      <c r="F23" s="31" t="s">
        <v>17</v>
      </c>
      <c r="G23" s="30">
        <v>15660200</v>
      </c>
      <c r="H23" s="31" t="s">
        <v>17</v>
      </c>
      <c r="I23" s="30">
        <v>400000</v>
      </c>
      <c r="J23" s="30">
        <v>41201420</v>
      </c>
      <c r="K23" s="32" t="s">
        <v>17</v>
      </c>
      <c r="L23" s="46">
        <f>SUM(G23:K23)</f>
        <v>57261620</v>
      </c>
      <c r="M23" s="1"/>
      <c r="P23" s="24"/>
    </row>
    <row r="24" spans="1:16" ht="21.75" customHeight="1">
      <c r="A24" s="16">
        <v>12</v>
      </c>
      <c r="B24" s="17" t="s">
        <v>32</v>
      </c>
      <c r="C24" s="38">
        <v>27</v>
      </c>
      <c r="D24" s="38">
        <v>15893</v>
      </c>
      <c r="E24" s="38">
        <v>62916</v>
      </c>
      <c r="F24" s="43" t="s">
        <v>17</v>
      </c>
      <c r="G24" s="38">
        <v>16650</v>
      </c>
      <c r="H24" s="39" t="s">
        <v>17</v>
      </c>
      <c r="I24" s="39" t="s">
        <v>17</v>
      </c>
      <c r="J24" s="38">
        <v>15463260</v>
      </c>
      <c r="K24" s="39" t="s">
        <v>17</v>
      </c>
      <c r="L24" s="46">
        <f>SUM(G24:K24)</f>
        <v>15479910</v>
      </c>
      <c r="M24" s="2"/>
    </row>
    <row r="25" spans="1:16" ht="19.5" customHeight="1">
      <c r="A25" s="2"/>
      <c r="B25" s="22" t="s">
        <v>12</v>
      </c>
      <c r="C25" s="23">
        <f>SUM(C13:C24)</f>
        <v>14893</v>
      </c>
      <c r="D25" s="23">
        <f>SUM(D13:D24)</f>
        <v>326315</v>
      </c>
      <c r="E25" s="23">
        <f>SUM(E13:E24)</f>
        <v>1476138</v>
      </c>
      <c r="F25" s="23">
        <f>SUM(F13:F24)</f>
        <v>99</v>
      </c>
      <c r="G25" s="23">
        <f>SUM(G13:G24)</f>
        <v>90221400</v>
      </c>
      <c r="H25" s="23">
        <f>SUM(H19:H24)</f>
        <v>11451450</v>
      </c>
      <c r="I25" s="23">
        <f>SUM(I13:I24)</f>
        <v>109550000</v>
      </c>
      <c r="J25" s="23">
        <f>SUM(J13:J24)</f>
        <v>290564848</v>
      </c>
      <c r="K25" s="23">
        <f>SUM(K13:K24)</f>
        <v>8300000</v>
      </c>
      <c r="L25" s="46">
        <f>SUM(L13:L24)</f>
        <v>510087698</v>
      </c>
      <c r="M25" s="2"/>
      <c r="P25" s="5"/>
    </row>
    <row r="26" spans="1:16" ht="26.25" customHeight="1">
      <c r="A26" s="1"/>
      <c r="B26" s="48" t="s">
        <v>36</v>
      </c>
      <c r="C26" s="27">
        <f t="shared" ref="C26:K26" si="1">C11+C25</f>
        <v>15298</v>
      </c>
      <c r="D26" s="27">
        <f t="shared" si="1"/>
        <v>328461</v>
      </c>
      <c r="E26" s="27">
        <f t="shared" si="1"/>
        <v>1491049</v>
      </c>
      <c r="F26" s="27">
        <f t="shared" si="1"/>
        <v>106</v>
      </c>
      <c r="G26" s="27">
        <f t="shared" si="1"/>
        <v>93768750</v>
      </c>
      <c r="H26" s="27">
        <f t="shared" si="1"/>
        <v>15244230</v>
      </c>
      <c r="I26" s="27">
        <f t="shared" si="1"/>
        <v>149850000</v>
      </c>
      <c r="J26" s="27">
        <f t="shared" si="1"/>
        <v>306270428</v>
      </c>
      <c r="K26" s="27">
        <f t="shared" si="1"/>
        <v>9000000</v>
      </c>
      <c r="L26" s="27">
        <f>L11+L25</f>
        <v>574133408</v>
      </c>
      <c r="M26" s="49"/>
    </row>
    <row r="27" spans="1:16" ht="25.5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</row>
    <row r="60" spans="2:14">
      <c r="B60" s="65"/>
      <c r="C60" s="66"/>
      <c r="D60" s="66"/>
      <c r="E60" s="66"/>
      <c r="F60" s="66"/>
      <c r="G60" s="65"/>
      <c r="H60" s="65"/>
      <c r="I60" s="65"/>
      <c r="J60" s="65"/>
      <c r="K60" s="65"/>
      <c r="L60" s="65"/>
      <c r="M60" s="65"/>
      <c r="N60" s="65"/>
    </row>
    <row r="61" spans="2:14">
      <c r="B61" s="65"/>
      <c r="C61" s="66"/>
      <c r="D61" s="67"/>
      <c r="E61" s="68"/>
      <c r="F61" s="66"/>
      <c r="G61" s="65"/>
      <c r="H61" s="68"/>
      <c r="I61" s="67"/>
      <c r="J61" s="67"/>
      <c r="K61" s="67"/>
      <c r="L61" s="68"/>
      <c r="M61" s="68"/>
      <c r="N61" s="65"/>
    </row>
    <row r="62" spans="2:14">
      <c r="B62" s="69"/>
      <c r="C62" s="70"/>
      <c r="D62" s="71"/>
      <c r="E62" s="71"/>
      <c r="F62" s="71"/>
      <c r="G62" s="72"/>
      <c r="H62" s="71"/>
      <c r="I62" s="73"/>
      <c r="J62" s="71"/>
      <c r="K62" s="71"/>
      <c r="L62" s="73"/>
      <c r="M62" s="74"/>
    </row>
    <row r="63" spans="2:14">
      <c r="B63" s="69"/>
      <c r="C63" s="70"/>
      <c r="D63" s="5"/>
      <c r="E63" s="5"/>
      <c r="F63" s="5"/>
      <c r="G63" s="44"/>
      <c r="H63" s="5"/>
      <c r="I63" s="44"/>
      <c r="J63" s="5"/>
      <c r="K63" s="5"/>
      <c r="L63" s="75"/>
      <c r="M63" s="74"/>
    </row>
    <row r="64" spans="2:14">
      <c r="B64" s="69"/>
      <c r="C64" s="70"/>
      <c r="D64" s="76"/>
      <c r="E64" s="76"/>
      <c r="F64" s="76"/>
      <c r="G64" s="77"/>
      <c r="H64" s="76"/>
      <c r="I64" s="78"/>
      <c r="J64" s="78"/>
      <c r="K64" s="76"/>
      <c r="L64" s="78"/>
      <c r="M64" s="74"/>
    </row>
    <row r="65" spans="3:14">
      <c r="C65" s="79"/>
      <c r="D65" s="24"/>
      <c r="E65" s="24"/>
      <c r="F65" s="24"/>
      <c r="G65" s="24"/>
      <c r="H65" s="24"/>
      <c r="I65" s="24"/>
      <c r="J65" s="24"/>
      <c r="K65" s="24"/>
      <c r="L65" s="24"/>
      <c r="M65" s="74"/>
    </row>
    <row r="66" spans="3:14">
      <c r="C66" s="80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79"/>
    </row>
  </sheetData>
  <mergeCells count="21">
    <mergeCell ref="C60:C61"/>
    <mergeCell ref="D60:E60"/>
    <mergeCell ref="F60:F61"/>
    <mergeCell ref="G60:G61"/>
    <mergeCell ref="H60:M60"/>
    <mergeCell ref="N60:N61"/>
    <mergeCell ref="A1:M1"/>
    <mergeCell ref="A2:M2"/>
    <mergeCell ref="B5:M5"/>
    <mergeCell ref="B12:M12"/>
    <mergeCell ref="N1:AE1"/>
    <mergeCell ref="N2:AE2"/>
    <mergeCell ref="G3:L3"/>
    <mergeCell ref="A3:A4"/>
    <mergeCell ref="B3:B4"/>
    <mergeCell ref="C3:D3"/>
    <mergeCell ref="E3:E4"/>
    <mergeCell ref="F3:F4"/>
    <mergeCell ref="M3:M4"/>
    <mergeCell ref="A27:M27"/>
    <mergeCell ref="B60:B61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2015-08-14T13:01:48Z</cp:lastPrinted>
  <dcterms:created xsi:type="dcterms:W3CDTF">2015-08-13T04:55:21Z</dcterms:created>
  <dcterms:modified xsi:type="dcterms:W3CDTF">2015-08-14T13:02:30Z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