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97" i="3"/>
  <c r="N43"/>
  <c r="N39"/>
  <c r="N37"/>
  <c r="N28"/>
  <c r="N20"/>
  <c r="D183" l="1"/>
  <c r="N189"/>
  <c r="N23"/>
  <c r="F183"/>
  <c r="E183"/>
  <c r="N19" l="1"/>
  <c r="K64"/>
  <c r="H43"/>
  <c r="E195" l="1"/>
  <c r="F195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N62" l="1"/>
  <c r="R107"/>
  <c r="R103"/>
  <c r="N58"/>
  <c r="N57"/>
  <c r="D103"/>
  <c r="K195"/>
  <c r="N183"/>
  <c r="N177"/>
  <c r="N176"/>
  <c r="N174"/>
  <c r="N171"/>
  <c r="N167"/>
  <c r="N166"/>
  <c r="L76"/>
  <c r="N67"/>
  <c r="K52" l="1"/>
  <c r="N50"/>
  <c r="N17"/>
  <c r="N15"/>
  <c r="N14"/>
  <c r="N13"/>
  <c r="N12"/>
  <c r="N11"/>
  <c r="N10"/>
  <c r="N9"/>
  <c r="N8"/>
  <c r="N7"/>
  <c r="H195"/>
  <c r="N195" s="1"/>
  <c r="N192"/>
  <c r="N191"/>
  <c r="N182"/>
  <c r="N181"/>
  <c r="N180"/>
  <c r="N179"/>
  <c r="N178"/>
  <c r="N175"/>
  <c r="N173"/>
  <c r="N172"/>
  <c r="N170"/>
  <c r="N169"/>
  <c r="N164"/>
  <c r="K159"/>
  <c r="H159"/>
  <c r="T156"/>
  <c r="N146"/>
  <c r="N145"/>
  <c r="N142"/>
  <c r="N141"/>
  <c r="K136"/>
  <c r="N128"/>
  <c r="N127"/>
  <c r="N126"/>
  <c r="N125"/>
  <c r="N123"/>
  <c r="N121"/>
  <c r="N120"/>
  <c r="N119"/>
  <c r="N118"/>
  <c r="N117"/>
  <c r="N116"/>
  <c r="N115"/>
  <c r="K110"/>
  <c r="I110"/>
  <c r="S107"/>
  <c r="N107"/>
  <c r="N106"/>
  <c r="N105"/>
  <c r="I103"/>
  <c r="H103"/>
  <c r="N101"/>
  <c r="N100"/>
  <c r="N99"/>
  <c r="L97"/>
  <c r="K97"/>
  <c r="G97"/>
  <c r="F97"/>
  <c r="E97"/>
  <c r="D97"/>
  <c r="N90"/>
  <c r="N88"/>
  <c r="N87"/>
  <c r="N85"/>
  <c r="N81"/>
  <c r="N80"/>
  <c r="N79"/>
  <c r="N78"/>
  <c r="K76"/>
  <c r="N76" s="1"/>
  <c r="N71"/>
  <c r="L64"/>
  <c r="J64"/>
  <c r="H64"/>
  <c r="G64"/>
  <c r="N61"/>
  <c r="N60"/>
  <c r="N59"/>
  <c r="L52"/>
  <c r="G52"/>
  <c r="N49"/>
  <c r="N48"/>
  <c r="N45"/>
  <c r="L43"/>
  <c r="K43"/>
  <c r="J43"/>
  <c r="G43"/>
  <c r="N40"/>
  <c r="M23" i="1"/>
  <c r="M20"/>
  <c r="M17"/>
  <c r="M13"/>
  <c r="M12"/>
  <c r="M11"/>
  <c r="M9"/>
  <c r="M8"/>
  <c r="M7"/>
  <c r="N136" i="3" l="1"/>
  <c r="N159"/>
  <c r="N64"/>
  <c r="N103"/>
  <c r="N110"/>
  <c r="N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<sst xmlns="http://schemas.openxmlformats.org/spreadsheetml/2006/main" count="3985" uniqueCount="407">
  <si>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</si>
  <si>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</si>
  <si>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</si>
  <si>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</si>
  <si>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</si>
  <si>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</si>
  <si>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</si>
  <si>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</si>
  <si>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</si>
  <si>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</si>
  <si>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</si>
  <si>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</si>
  <si>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</si>
  <si>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</si>
  <si>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</si>
  <si>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</si>
  <si>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</si>
  <si>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</si>
  <si>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</si>
  <si>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</si>
  <si>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</si>
  <si>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</si>
  <si>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</si>
  <si>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</si>
  <si>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</si>
  <si>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</si>
  <si>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</si>
  <si>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</si>
  <si>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</si>
  <si>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</si>
  <si>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</si>
  <si>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</si>
  <si>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</si>
  <si>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</si>
  <si>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</si>
  <si>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</si>
  <si>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</si>
  <si>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</si>
  <si>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</si>
  <si>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</si>
  <si>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</si>
  <si>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</si>
  <si>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</si>
  <si>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</si>
  <si>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</si>
  <si>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</si>
  <si>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</si>
  <si>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</si>
  <si>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</si>
  <si>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</si>
  <si>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</si>
  <si>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</si>
  <si>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</si>
  <si>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</si>
  <si>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</si>
  <si>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</si>
  <si>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</si>
  <si>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</si>
  <si>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</si>
  <si>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</si>
  <si>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</si>
  <si>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</si>
  <si>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</si>
  <si>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</si>
  <si>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</si>
  <si>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</si>
  <si>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</si>
  <si>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</si>
  <si>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</si>
  <si>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</si>
  <si>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</si>
  <si>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</si>
  <si>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</si>
  <si>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</si>
  <si>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</si>
  <si>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</si>
  <si>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</si>
  <si>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</si>
  <si>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</si>
  <si>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</si>
  <si>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</si>
  <si>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</si>
  <si>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</si>
  <si>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</si>
  <si>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</si>
  <si>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</si>
  <si>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</si>
  <si>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</si>
  <si>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</si>
  <si>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</si>
  <si>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</si>
  <si>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</si>
  <si>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</si>
  <si>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</si>
  <si>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</si>
  <si>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</si>
  <si>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</si>
  <si>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</si>
  <si>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</si>
  <si>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</si>
  <si>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</si>
  <si>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</si>
  <si>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</si>
  <si>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</si>
  <si>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</si>
  <si>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</si>
  <si>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</si>
  <si>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</si>
  <si>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</si>
  <si>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</si>
  <si>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</si>
  <si>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</si>
  <si>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</si>
  <si>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</si>
  <si>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</si>
  <si>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</si>
  <si>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</si>
  <si>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</si>
  <si>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</si>
  <si>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</si>
  <si>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</si>
  <si>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</si>
  <si>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</si>
  <si>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</si>
  <si>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</si>
  <si>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</si>
  <si>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</si>
  <si>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</si>
  <si>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</si>
  <si>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</si>
  <si>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</si>
  <si>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</si>
  <si>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</si>
  <si>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</si>
  <si>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</si>
  <si>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</si>
  <si>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</si>
  <si>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</si>
  <si>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</si>
  <si>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</si>
  <si>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</si>
  <si>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</si>
  <si>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</si>
  <si>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</si>
  <si>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</si>
  <si>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</si>
  <si>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</si>
  <si>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</si>
  <si>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</si>
  <si>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</si>
  <si>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</si>
  <si>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</si>
  <si>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</si>
  <si>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</si>
  <si>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</si>
  <si>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</si>
  <si>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</si>
  <si>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</si>
  <si>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</si>
  <si>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</si>
  <si>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</si>
  <si>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</si>
  <si>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</si>
  <si>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</si>
  <si>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</si>
  <si>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</si>
  <si>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</si>
  <si>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</si>
  <si>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</si>
  <si>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</si>
  <si>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</si>
  <si>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</si>
  <si>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</si>
  <si>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</si>
  <si>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</si>
  <si>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</si>
  <si>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</si>
  <si>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</si>
  <si>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</si>
  <si>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</si>
  <si>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</si>
  <si>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</si>
  <si>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</si>
  <si>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</si>
  <si>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</si>
  <si>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</si>
  <si>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</si>
  <si>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</si>
  <si>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</si>
  <si>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</si>
  <si>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</si>
  <si>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</si>
  <si>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</si>
  <si>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</si>
  <si>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</si>
  <si>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</si>
  <si>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</si>
  <si>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</si>
  <si>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</si>
  <si>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</si>
  <si>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</si>
  <si>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</si>
  <si>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</si>
  <si>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</si>
  <si>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</si>
  <si>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</si>
  <si>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</si>
  <si>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</si>
  <si>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</si>
  <si>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</si>
  <si>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</si>
  <si>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</si>
  <si>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</si>
  <si>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</si>
  <si>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</si>
  <si>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</si>
  <si>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</si>
  <si>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</si>
  <si>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</si>
  <si>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</si>
  <si>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</si>
  <si>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</si>
  <si>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</si>
  <si>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</si>
  <si>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</si>
  <si>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</si>
  <si>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</si>
  <si>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</si>
  <si>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</si>
  <si>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</si>
  <si>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</si>
  <si>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</si>
  <si>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</si>
  <si>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</si>
  <si>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</si>
  <si>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</si>
  <si>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</si>
  <si>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</si>
  <si>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</si>
  <si>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</si>
  <si>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</si>
  <si>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</si>
  <si>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</si>
  <si>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</si>
  <si>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</si>
  <si>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</si>
  <si>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</si>
  <si>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</si>
  <si>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</si>
  <si>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</si>
  <si>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</si>
  <si>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</si>
  <si>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</si>
  <si>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</si>
  <si>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</si>
  <si>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</si>
  <si>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</si>
  <si>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</si>
  <si>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</si>
  <si>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</si>
  <si>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</si>
  <si>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</si>
  <si>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</si>
  <si>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</si>
  <si>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</si>
  <si>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</si>
  <si>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</si>
  <si>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</si>
  <si>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</si>
  <si>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</si>
  <si>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</si>
  <si>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</si>
  <si>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</si>
  <si>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</si>
  <si>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</si>
  <si>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</si>
  <si>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</si>
  <si>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</si>
  <si>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</si>
  <si>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</si>
  <si>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</si>
  <si>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</si>
  <si>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</si>
  <si>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</si>
  <si>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</si>
  <si>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</si>
  <si>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</si>
  <si>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</si>
  <si>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</si>
  <si>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</si>
  <si>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</si>
  <si>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</si>
  <si>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</si>
  <si>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</si>
  <si>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</si>
  <si>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</si>
  <si>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</si>
  <si>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</si>
  <si>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</si>
  <si>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</si>
  <si>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</si>
  <si>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</si>
  <si>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</si>
  <si>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</si>
  <si>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</si>
  <si>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</si>
  <si>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</si>
  <si>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</si>
  <si>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</si>
  <si>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</si>
  <si>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</si>
  <si>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</si>
  <si>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</si>
  <si>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</si>
  <si>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</si>
  <si>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</si>
  <si>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</si>
  <si>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</si>
  <si>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</si>
  <si>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</si>
  <si>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</si>
  <si>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</si>
  <si>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</si>
  <si>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</si>
  <si>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</si>
  <si>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</si>
  <si>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</si>
  <si>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</si>
  <si>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</si>
  <si>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</si>
  <si>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</si>
  <si>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</si>
  <si>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</si>
  <si>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</si>
  <si>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</si>
  <si>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</si>
  <si>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</si>
  <si>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</si>
  <si>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</si>
  <si>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</si>
  <si>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</si>
  <si>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</si>
  <si>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</si>
  <si>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</si>
  <si>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</si>
  <si>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</si>
  <si>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</si>
  <si>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</si>
  <si>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</si>
  <si>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</si>
  <si>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</si>
  <si>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</si>
  <si>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</si>
  <si>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</si>
  <si>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</si>
  <si>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</si>
  <si>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</si>
  <si>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</si>
  <si>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</si>
  <si>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</si>
  <si>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</si>
  <si>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</si>
  <si>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</si>
  <si>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</si>
  <si>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</si>
  <si>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</si>
  <si>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</si>
  <si>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</si>
  <si>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</si>
  <si>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</si>
  <si>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</si>
  <si>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</si>
  <si>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</si>
  <si>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</si>
  <si>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</si>
  <si>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</si>
  <si>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</si>
  <si>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</si>
  <si>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</si>
  <si>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</si>
  <si>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</si>
  <si>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</si>
  <si>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</si>
  <si>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</si>
  <si>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</si>
  <si>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</si>
  <si>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</si>
  <si>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</si>
  <si>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</si>
  <si>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</si>
  <si>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</si>
  <si>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</si>
  <si>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</si>
  <si>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</si>
  <si>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(၃၀-၈-၂၀၁၅)</t>
    </r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</si>
  <si>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</si>
  <si>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</si>
  <si>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</si>
  <si>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 xml:space="preserve">စခန်း-၁ခု၊ </t>
  </si>
  <si>
    <t>ပစ္စည်း-(၉)မျိုး(၁၀၀)</t>
  </si>
  <si>
    <t xml:space="preserve">                ဧရာဝတီတိုင်းဒေသကြီးတွင် ကယ်ဆယ်ရေးစခန်း(၁၈)ခု ကျန်ရှိပါသည်။</t>
  </si>
  <si>
    <t>ပစ္စည်း(၉)မျိုး(၈)၊(၄)မျိုး၊ (၃၈)(၇)မျိုး (၈၁)(ကျား+တီရှပ်)(၁၃၁)စခန်း-၆ခု</t>
  </si>
  <si>
    <t>ကျား(၃၃၈၀)၊မ(၃၇၄၈)၊တီရှပ် (၇၃၇၀)၊ ပုဝါ(၂၅၁၀)၊စောင်(၁၃၅)၊ ဆပ်ပြာ(၂၉၆၂၊ ခြင်ထောင်၊ ဇလုံ၊ ဒန်အိုး)(၁၀၀)၊စခန်း(၂)ခု ယခင်စာရင်းတွင်ငွေထပ်နေ၍ (၁၄၄၀၀၀၀၀)ဖြုတ်ထားပါသည်။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</si>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</sst>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3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14" xfId="0" applyNumberFormat="1" applyFont="1" applyBorder="1"/>
    <xf numFmtId="164" fontId="5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/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7"/>
  <sheetViews>
    <sheetView tabSelected="1" topLeftCell="A174" zoomScale="90" zoomScaleNormal="90" workbookViewId="0">
      <selection activeCell="K176" sqref="K176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8" ht="21.75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8" ht="31.5" customHeight="1">
      <c r="A3" s="233" t="s">
        <v>394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Q3" s="24"/>
      <c r="R3" s="24"/>
    </row>
    <row r="4" spans="1:18" ht="18.75" customHeight="1">
      <c r="A4" s="218" t="s">
        <v>1</v>
      </c>
      <c r="B4" s="218" t="s">
        <v>2</v>
      </c>
      <c r="C4" s="218" t="s">
        <v>48</v>
      </c>
      <c r="D4" s="221" t="s">
        <v>264</v>
      </c>
      <c r="E4" s="222"/>
      <c r="F4" s="218" t="s">
        <v>4</v>
      </c>
      <c r="G4" s="218" t="s">
        <v>49</v>
      </c>
      <c r="H4" s="218" t="s">
        <v>5</v>
      </c>
      <c r="I4" s="218"/>
      <c r="J4" s="218"/>
      <c r="K4" s="218"/>
      <c r="L4" s="218"/>
      <c r="M4" s="218"/>
      <c r="N4" s="218"/>
      <c r="O4" s="219" t="s">
        <v>6</v>
      </c>
      <c r="Q4" s="135"/>
      <c r="R4" s="136"/>
    </row>
    <row r="5" spans="1:18" ht="50.25" customHeight="1">
      <c r="A5" s="218"/>
      <c r="B5" s="218"/>
      <c r="C5" s="218"/>
      <c r="D5" s="196" t="s">
        <v>13</v>
      </c>
      <c r="E5" s="196" t="s">
        <v>7</v>
      </c>
      <c r="F5" s="218"/>
      <c r="G5" s="218"/>
      <c r="H5" s="201" t="s">
        <v>8</v>
      </c>
      <c r="I5" s="200" t="s">
        <v>11</v>
      </c>
      <c r="J5" s="201" t="s">
        <v>12</v>
      </c>
      <c r="K5" s="201" t="s">
        <v>14</v>
      </c>
      <c r="L5" s="201" t="s">
        <v>9</v>
      </c>
      <c r="M5" s="201" t="s">
        <v>395</v>
      </c>
      <c r="N5" s="201" t="s">
        <v>10</v>
      </c>
      <c r="O5" s="220"/>
      <c r="Q5" s="135"/>
      <c r="R5" s="135"/>
    </row>
    <row r="6" spans="1:18" ht="20.25" customHeight="1">
      <c r="A6" s="5">
        <v>1</v>
      </c>
      <c r="B6" s="234" t="s">
        <v>15</v>
      </c>
      <c r="C6" s="23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376</v>
      </c>
      <c r="Q7" s="118"/>
      <c r="R7" s="117"/>
    </row>
    <row r="8" spans="1:18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374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375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342</v>
      </c>
      <c r="Q12" s="118"/>
      <c r="R12" s="117"/>
    </row>
    <row r="13" spans="1:18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2" t="s">
        <v>327</v>
      </c>
      <c r="P13" s="24"/>
      <c r="Q13" s="118"/>
      <c r="R13" s="118"/>
    </row>
    <row r="14" spans="1:18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SUM(K14:L14)</f>
        <v>162600</v>
      </c>
      <c r="O14" s="12" t="s">
        <v>329</v>
      </c>
      <c r="P14" s="135"/>
      <c r="Q14" s="135"/>
      <c r="R14" s="136"/>
    </row>
    <row r="15" spans="1:18" ht="27" customHeight="1">
      <c r="A15" s="7"/>
      <c r="B15" s="122" t="s">
        <v>24</v>
      </c>
      <c r="C15" s="90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88" t="s">
        <v>46</v>
      </c>
      <c r="N15" s="42">
        <f>SUM(L15)</f>
        <v>100000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6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390</v>
      </c>
      <c r="P19" s="136"/>
      <c r="Q19" s="135"/>
      <c r="R19" s="133"/>
    </row>
    <row r="20" spans="1:18" ht="63.7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5">
        <v>5231250</v>
      </c>
      <c r="I20" s="89" t="s">
        <v>46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57827910</v>
      </c>
      <c r="O20" s="182" t="s">
        <v>402</v>
      </c>
      <c r="P20" s="135"/>
      <c r="Q20" s="136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89" t="s">
        <v>46</v>
      </c>
      <c r="N21" s="41" t="s">
        <v>46</v>
      </c>
      <c r="O21" s="13" t="s">
        <v>50</v>
      </c>
      <c r="P21" s="135"/>
      <c r="Q21" s="135"/>
    </row>
    <row r="22" spans="1:18" ht="24.75" customHeight="1">
      <c r="A22" s="7"/>
      <c r="B22" s="209" t="s">
        <v>31</v>
      </c>
      <c r="C22" s="111" t="s">
        <v>43</v>
      </c>
      <c r="D22" s="18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133">
        <f>SUM(H23:M23)</f>
        <v>8783700</v>
      </c>
      <c r="O23" s="13" t="s">
        <v>280</v>
      </c>
      <c r="P23" s="117"/>
      <c r="Q23" s="135"/>
    </row>
    <row r="24" spans="1:18" ht="24.7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89" t="s">
        <v>46</v>
      </c>
      <c r="N24" s="148" t="s">
        <v>46</v>
      </c>
      <c r="O24" s="8" t="s">
        <v>50</v>
      </c>
      <c r="P24" s="135"/>
      <c r="Q24" s="135"/>
    </row>
    <row r="25" spans="1:18">
      <c r="A25" s="236">
        <v>2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8"/>
      <c r="P25" s="117"/>
      <c r="Q25" s="136"/>
    </row>
    <row r="26" spans="1:18" ht="18.75" customHeight="1">
      <c r="A26" s="218" t="s">
        <v>1</v>
      </c>
      <c r="B26" s="218" t="s">
        <v>2</v>
      </c>
      <c r="C26" s="218" t="s">
        <v>48</v>
      </c>
      <c r="D26" s="221" t="s">
        <v>264</v>
      </c>
      <c r="E26" s="222"/>
      <c r="F26" s="218" t="s">
        <v>326</v>
      </c>
      <c r="G26" s="218" t="s">
        <v>49</v>
      </c>
      <c r="H26" s="218" t="s">
        <v>5</v>
      </c>
      <c r="I26" s="218"/>
      <c r="J26" s="218"/>
      <c r="K26" s="218"/>
      <c r="L26" s="218"/>
      <c r="M26" s="218"/>
      <c r="N26" s="218"/>
      <c r="O26" s="219" t="s">
        <v>6</v>
      </c>
      <c r="P26" s="117"/>
      <c r="Q26" s="136"/>
    </row>
    <row r="27" spans="1:18" ht="52.5" customHeight="1">
      <c r="A27" s="218"/>
      <c r="B27" s="218"/>
      <c r="C27" s="218"/>
      <c r="D27" s="196" t="s">
        <v>13</v>
      </c>
      <c r="E27" s="196" t="s">
        <v>7</v>
      </c>
      <c r="F27" s="218"/>
      <c r="G27" s="218"/>
      <c r="H27" s="201" t="s">
        <v>8</v>
      </c>
      <c r="I27" s="200" t="s">
        <v>11</v>
      </c>
      <c r="J27" s="201" t="s">
        <v>12</v>
      </c>
      <c r="K27" s="201" t="s">
        <v>14</v>
      </c>
      <c r="L27" s="201" t="s">
        <v>9</v>
      </c>
      <c r="M27" s="201" t="s">
        <v>395</v>
      </c>
      <c r="N27" s="201" t="s">
        <v>10</v>
      </c>
      <c r="O27" s="220"/>
      <c r="P27" s="135"/>
      <c r="Q27" s="135"/>
    </row>
    <row r="28" spans="1:18" ht="62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3570300</v>
      </c>
      <c r="I28" s="89" t="s">
        <v>46</v>
      </c>
      <c r="J28" s="88">
        <v>3600000</v>
      </c>
      <c r="K28" s="88">
        <v>6089480</v>
      </c>
      <c r="L28" s="89"/>
      <c r="M28" s="89" t="s">
        <v>46</v>
      </c>
      <c r="N28" s="143">
        <f>SUM(H28:M28)</f>
        <v>13259780</v>
      </c>
      <c r="O28" s="182" t="s">
        <v>403</v>
      </c>
      <c r="P28" s="135"/>
      <c r="Q28" s="136"/>
    </row>
    <row r="29" spans="1:18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89" t="s">
        <v>46</v>
      </c>
      <c r="N29" s="145"/>
      <c r="O29" s="8" t="s">
        <v>50</v>
      </c>
      <c r="P29" s="117"/>
      <c r="Q29" s="135"/>
    </row>
    <row r="30" spans="1:18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</row>
    <row r="31" spans="1:18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128" t="s">
        <v>46</v>
      </c>
      <c r="O31" s="8"/>
      <c r="P31" s="136"/>
      <c r="Q31" s="136"/>
    </row>
    <row r="32" spans="1:18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Q32" s="136"/>
    </row>
    <row r="33" spans="1:18" ht="14.2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128" t="s">
        <v>46</v>
      </c>
      <c r="O33" s="8"/>
      <c r="Q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/>
      <c r="Q34" s="136"/>
    </row>
    <row r="35" spans="1:18" ht="16.5" customHeight="1">
      <c r="A35" s="5"/>
      <c r="B35" s="29" t="s">
        <v>365</v>
      </c>
      <c r="C35" s="91" t="s">
        <v>45</v>
      </c>
      <c r="D35" s="28">
        <v>8</v>
      </c>
      <c r="E35" s="169" t="s">
        <v>46</v>
      </c>
      <c r="F35" s="169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 t="s">
        <v>46</v>
      </c>
      <c r="N35" s="128"/>
      <c r="O35" s="8"/>
      <c r="Q35" s="135"/>
    </row>
    <row r="36" spans="1:18" ht="21.75" customHeight="1">
      <c r="A36" s="4"/>
      <c r="B36" s="212" t="s">
        <v>366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128" t="s">
        <v>46</v>
      </c>
      <c r="O36" s="4"/>
      <c r="Q36" s="124"/>
    </row>
    <row r="37" spans="1:18" ht="20.25" customHeight="1">
      <c r="A37" s="4"/>
      <c r="B37" s="223" t="s">
        <v>302</v>
      </c>
      <c r="C37" s="224"/>
      <c r="D37" s="178">
        <v>2109</v>
      </c>
      <c r="E37" s="178">
        <v>81322</v>
      </c>
      <c r="F37" s="178">
        <v>399526</v>
      </c>
      <c r="G37" s="178">
        <v>24</v>
      </c>
      <c r="H37" s="143">
        <v>33698650</v>
      </c>
      <c r="I37" s="179" t="s">
        <v>46</v>
      </c>
      <c r="J37" s="183">
        <v>19750000</v>
      </c>
      <c r="K37" s="183">
        <v>60525800</v>
      </c>
      <c r="L37" s="183">
        <v>1800000</v>
      </c>
      <c r="M37" s="178" t="s">
        <v>46</v>
      </c>
      <c r="N37" s="143">
        <f>SUM(H37:M37)</f>
        <v>115774450</v>
      </c>
      <c r="O37" s="32"/>
      <c r="Q37" s="136"/>
    </row>
    <row r="38" spans="1:18" ht="25.5" customHeight="1">
      <c r="A38" s="69">
        <v>2</v>
      </c>
      <c r="B38" s="225" t="s">
        <v>73</v>
      </c>
      <c r="C38" s="226"/>
      <c r="D38" s="121"/>
      <c r="E38" s="121"/>
      <c r="F38" s="121"/>
      <c r="G38" s="121"/>
      <c r="H38" s="121"/>
      <c r="I38" s="121"/>
      <c r="J38" s="121"/>
      <c r="K38" s="121"/>
      <c r="L38" s="121"/>
      <c r="M38" s="88">
        <v>42834750</v>
      </c>
      <c r="N38" s="114">
        <v>42834750</v>
      </c>
      <c r="O38" s="11" t="s">
        <v>404</v>
      </c>
      <c r="Q38" s="135"/>
    </row>
    <row r="39" spans="1:18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4"/>
      <c r="N39" s="143">
        <f>SUM(H39:M39)</f>
        <v>15713790</v>
      </c>
      <c r="O39" s="8" t="s">
        <v>331</v>
      </c>
      <c r="Q39" s="136"/>
      <c r="R39" s="124"/>
    </row>
    <row r="40" spans="1:18" ht="18.75" customHeight="1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86" t="s">
        <v>46</v>
      </c>
      <c r="N40" s="35">
        <f>SUM(H40:L40)</f>
        <v>2747050</v>
      </c>
      <c r="O40" s="8"/>
      <c r="Q40" s="135"/>
    </row>
    <row r="41" spans="1:18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86" t="s">
        <v>46</v>
      </c>
      <c r="N41" s="22" t="s">
        <v>46</v>
      </c>
      <c r="O41" s="8"/>
      <c r="Q41" s="135"/>
    </row>
    <row r="42" spans="1:18" ht="17.25" customHeight="1">
      <c r="A42" s="5"/>
      <c r="B42" s="24" t="s">
        <v>367</v>
      </c>
      <c r="C42" s="39" t="s">
        <v>72</v>
      </c>
      <c r="D42" s="5">
        <v>14</v>
      </c>
      <c r="E42" s="169">
        <v>14</v>
      </c>
      <c r="F42" s="169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128" t="s">
        <v>46</v>
      </c>
      <c r="O42" s="8"/>
      <c r="Q42" s="136"/>
    </row>
    <row r="43" spans="1:18" ht="18" customHeight="1">
      <c r="A43" s="4"/>
      <c r="B43" s="227" t="s">
        <v>47</v>
      </c>
      <c r="C43" s="228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84">
        <v>42834750</v>
      </c>
      <c r="N43" s="124">
        <f>SUM(H43:M43)</f>
        <v>61295590</v>
      </c>
      <c r="O43" s="8"/>
      <c r="Q43" s="132"/>
    </row>
    <row r="44" spans="1:18" ht="18.75" customHeight="1">
      <c r="A44" s="5">
        <v>3</v>
      </c>
      <c r="B44" s="229" t="s">
        <v>76</v>
      </c>
      <c r="C44" s="230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39" t="s">
        <v>262</v>
      </c>
      <c r="Q44" s="24"/>
    </row>
    <row r="45" spans="1:18" ht="18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85" t="s">
        <v>46</v>
      </c>
      <c r="N45" s="22">
        <f>SUM(K45:L45)</f>
        <v>1972688</v>
      </c>
      <c r="O45" s="13" t="s">
        <v>272</v>
      </c>
      <c r="Q45" s="140"/>
    </row>
    <row r="46" spans="1:18" ht="20.25" customHeight="1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86" t="s">
        <v>46</v>
      </c>
      <c r="N46" s="22" t="s">
        <v>46</v>
      </c>
      <c r="O46" s="4"/>
      <c r="Q46" s="24"/>
    </row>
    <row r="47" spans="1:18" ht="17.25" customHeight="1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86" t="s">
        <v>46</v>
      </c>
      <c r="N47" s="127" t="s">
        <v>46</v>
      </c>
      <c r="O47" s="21"/>
    </row>
    <row r="48" spans="1:18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86" t="s">
        <v>46</v>
      </c>
      <c r="N48" s="14">
        <f>SUM(K48:L48)</f>
        <v>40650</v>
      </c>
      <c r="O48" s="4" t="s">
        <v>339</v>
      </c>
    </row>
    <row r="49" spans="1:17" ht="31.5" customHeight="1">
      <c r="A49" s="4"/>
      <c r="B49" s="12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88" t="s">
        <v>46</v>
      </c>
      <c r="N49" s="127">
        <f>SUM(K49:L49)</f>
        <v>3545064</v>
      </c>
      <c r="O49" s="11" t="s">
        <v>271</v>
      </c>
    </row>
    <row r="50" spans="1:17" ht="18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86" t="s">
        <v>46</v>
      </c>
      <c r="N50" s="22">
        <f>SUM(H50:L50)</f>
        <v>1530420</v>
      </c>
      <c r="O50" s="142" t="s">
        <v>338</v>
      </c>
    </row>
    <row r="51" spans="1:17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86" t="s">
        <v>46</v>
      </c>
      <c r="N51" s="20" t="s">
        <v>46</v>
      </c>
      <c r="O51" s="26"/>
    </row>
    <row r="52" spans="1:17" ht="21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114" t="s">
        <v>46</v>
      </c>
      <c r="N52" s="98">
        <f>SUM(N45:N51)</f>
        <v>7088822</v>
      </c>
      <c r="O52" s="31"/>
    </row>
    <row r="53" spans="1:17" s="24" customFormat="1" ht="20.25" customHeight="1">
      <c r="A53" s="239">
        <v>3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1"/>
      <c r="Q53" s="1"/>
    </row>
    <row r="54" spans="1:17" ht="18" customHeight="1">
      <c r="A54" s="218" t="s">
        <v>1</v>
      </c>
      <c r="B54" s="218" t="s">
        <v>2</v>
      </c>
      <c r="C54" s="218" t="s">
        <v>48</v>
      </c>
      <c r="D54" s="221" t="s">
        <v>264</v>
      </c>
      <c r="E54" s="222"/>
      <c r="F54" s="218" t="s">
        <v>4</v>
      </c>
      <c r="G54" s="218" t="s">
        <v>49</v>
      </c>
      <c r="H54" s="218" t="s">
        <v>5</v>
      </c>
      <c r="I54" s="218"/>
      <c r="J54" s="218"/>
      <c r="K54" s="218"/>
      <c r="L54" s="218"/>
      <c r="M54" s="218"/>
      <c r="N54" s="218"/>
      <c r="O54" s="219" t="s">
        <v>6</v>
      </c>
    </row>
    <row r="55" spans="1:17" ht="48" customHeight="1">
      <c r="A55" s="218"/>
      <c r="B55" s="218"/>
      <c r="C55" s="218"/>
      <c r="D55" s="196" t="s">
        <v>13</v>
      </c>
      <c r="E55" s="196" t="s">
        <v>7</v>
      </c>
      <c r="F55" s="218"/>
      <c r="G55" s="218"/>
      <c r="H55" s="201" t="s">
        <v>8</v>
      </c>
      <c r="I55" s="200" t="s">
        <v>11</v>
      </c>
      <c r="J55" s="201" t="s">
        <v>12</v>
      </c>
      <c r="K55" s="201" t="s">
        <v>14</v>
      </c>
      <c r="L55" s="201" t="s">
        <v>9</v>
      </c>
      <c r="M55" s="200" t="s">
        <v>395</v>
      </c>
      <c r="N55" s="201" t="s">
        <v>10</v>
      </c>
      <c r="O55" s="220"/>
    </row>
    <row r="56" spans="1:17" ht="24.75" customHeight="1">
      <c r="A56" s="174"/>
      <c r="B56" s="229" t="s">
        <v>87</v>
      </c>
      <c r="C56" s="253"/>
      <c r="D56" s="2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39" t="s">
        <v>262</v>
      </c>
    </row>
    <row r="57" spans="1:17" ht="21.75" customHeight="1">
      <c r="A57" s="174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88" t="s">
        <v>46</v>
      </c>
      <c r="N57" s="52">
        <f>SUM(H57:L57)</f>
        <v>2590230</v>
      </c>
      <c r="O57" s="13" t="s">
        <v>344</v>
      </c>
    </row>
    <row r="58" spans="1:17" ht="18.75" customHeight="1">
      <c r="A58" s="174"/>
      <c r="B58" s="8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88" t="s">
        <v>46</v>
      </c>
      <c r="N58" s="52">
        <f>SUM(H58:L58)</f>
        <v>5609774</v>
      </c>
      <c r="O58" s="13" t="s">
        <v>379</v>
      </c>
    </row>
    <row r="59" spans="1:17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89" t="s">
        <v>46</v>
      </c>
      <c r="N59" s="42">
        <f>SUM(H59:L59)</f>
        <v>3082570</v>
      </c>
      <c r="O59" s="13" t="s">
        <v>345</v>
      </c>
    </row>
    <row r="60" spans="1:17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89" t="s">
        <v>46</v>
      </c>
      <c r="N60" s="143">
        <f>SUM(H60:L60)</f>
        <v>21752670</v>
      </c>
      <c r="O60" s="36" t="s">
        <v>378</v>
      </c>
      <c r="Q60" s="146"/>
    </row>
    <row r="61" spans="1:17" ht="21" customHeight="1">
      <c r="A61" s="4"/>
      <c r="B61" s="39" t="s">
        <v>95</v>
      </c>
      <c r="C61" s="91" t="s">
        <v>43</v>
      </c>
      <c r="D61" s="175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89" t="s">
        <v>46</v>
      </c>
      <c r="N61" s="52">
        <f>SUM(H61:L61)</f>
        <v>7376400</v>
      </c>
      <c r="O61" s="13" t="s">
        <v>380</v>
      </c>
    </row>
    <row r="62" spans="1:17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89" t="s">
        <v>46</v>
      </c>
      <c r="N62" s="52">
        <f>SUM(K62:L62)</f>
        <v>5550466</v>
      </c>
      <c r="O62" s="13" t="s">
        <v>393</v>
      </c>
    </row>
    <row r="63" spans="1:17" ht="19.5" customHeight="1">
      <c r="A63" s="5"/>
      <c r="B63" s="39" t="s">
        <v>371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89" t="s">
        <v>46</v>
      </c>
      <c r="N63" s="42" t="s">
        <v>46</v>
      </c>
      <c r="O63" s="13"/>
      <c r="P63" s="171"/>
    </row>
    <row r="64" spans="1:17">
      <c r="A64" s="4"/>
      <c r="B64" s="227" t="s">
        <v>47</v>
      </c>
      <c r="C64" s="228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22" t="s">
        <v>46</v>
      </c>
      <c r="N64" s="124">
        <f>SUM(H64:L64)</f>
        <v>45962110</v>
      </c>
      <c r="O64" s="14"/>
    </row>
    <row r="65" spans="1:18" ht="18.75" customHeight="1">
      <c r="A65" s="70">
        <v>5</v>
      </c>
      <c r="B65" s="241" t="s">
        <v>253</v>
      </c>
      <c r="C65" s="242"/>
      <c r="D65" s="3"/>
      <c r="E65" s="98"/>
      <c r="F65" s="3"/>
      <c r="G65" s="3"/>
      <c r="H65" s="3"/>
      <c r="I65" s="3"/>
      <c r="J65" s="3"/>
      <c r="K65" s="3"/>
      <c r="L65" s="3"/>
      <c r="M65" s="3"/>
      <c r="N65" s="191"/>
      <c r="O65" s="3"/>
    </row>
    <row r="66" spans="1:18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89" t="s">
        <v>46</v>
      </c>
      <c r="N66" s="41" t="s">
        <v>46</v>
      </c>
      <c r="O66" s="13" t="s">
        <v>368</v>
      </c>
      <c r="P66" s="135"/>
    </row>
    <row r="67" spans="1:18" ht="27.7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88" t="s">
        <v>46</v>
      </c>
      <c r="N67" s="52">
        <f>SUM(J67:L67)</f>
        <v>55275348</v>
      </c>
      <c r="O67" s="11" t="s">
        <v>401</v>
      </c>
      <c r="P67" s="135"/>
    </row>
    <row r="68" spans="1:18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86" t="s">
        <v>46</v>
      </c>
      <c r="N68" s="40">
        <v>1544620</v>
      </c>
      <c r="O68" s="13" t="s">
        <v>385</v>
      </c>
      <c r="P68" s="136"/>
    </row>
    <row r="69" spans="1:18" ht="19.5" customHeight="1">
      <c r="A69" s="4"/>
      <c r="B69" s="39" t="s">
        <v>107</v>
      </c>
      <c r="C69" s="91" t="s">
        <v>45</v>
      </c>
      <c r="D69" s="77">
        <v>440</v>
      </c>
      <c r="E69" s="77">
        <v>440</v>
      </c>
      <c r="F69" s="77">
        <v>2925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89" t="s">
        <v>46</v>
      </c>
      <c r="N69" s="41" t="s">
        <v>46</v>
      </c>
      <c r="O69" s="13" t="s">
        <v>386</v>
      </c>
      <c r="P69" s="135"/>
    </row>
    <row r="70" spans="1:18">
      <c r="A70" s="5"/>
      <c r="B70" s="39" t="s">
        <v>109</v>
      </c>
      <c r="C70" s="91" t="s">
        <v>45</v>
      </c>
      <c r="D70" s="77">
        <v>123</v>
      </c>
      <c r="E70" s="77">
        <v>123</v>
      </c>
      <c r="F70" s="77">
        <v>681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88" t="s">
        <v>46</v>
      </c>
      <c r="N70" s="42">
        <v>100000</v>
      </c>
      <c r="O70" s="13" t="s">
        <v>110</v>
      </c>
      <c r="P70" s="135"/>
    </row>
    <row r="71" spans="1:18" ht="18.75" customHeight="1">
      <c r="A71" s="4"/>
      <c r="B71" s="39" t="s">
        <v>111</v>
      </c>
      <c r="C71" s="91" t="s">
        <v>45</v>
      </c>
      <c r="D71" s="77">
        <v>112</v>
      </c>
      <c r="E71" s="77">
        <v>112</v>
      </c>
      <c r="F71" s="77">
        <v>630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88" t="s">
        <v>46</v>
      </c>
      <c r="N71" s="42">
        <f>SUM(L71)</f>
        <v>100000</v>
      </c>
      <c r="O71" s="13" t="s">
        <v>340</v>
      </c>
      <c r="P71" s="136"/>
    </row>
    <row r="72" spans="1:18" ht="21.75" customHeight="1">
      <c r="A72" s="4"/>
      <c r="B72" s="39" t="s">
        <v>113</v>
      </c>
      <c r="C72" s="91" t="s">
        <v>45</v>
      </c>
      <c r="D72" s="77">
        <v>260</v>
      </c>
      <c r="E72" s="77">
        <v>377</v>
      </c>
      <c r="F72" s="77">
        <v>1973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89" t="s">
        <v>46</v>
      </c>
      <c r="N72" s="41" t="s">
        <v>46</v>
      </c>
      <c r="O72" s="13" t="s">
        <v>387</v>
      </c>
      <c r="P72" s="136"/>
    </row>
    <row r="73" spans="1:18" ht="18" customHeight="1">
      <c r="A73" s="4"/>
      <c r="B73" s="12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89" t="s">
        <v>46</v>
      </c>
      <c r="N73" s="41" t="s">
        <v>46</v>
      </c>
      <c r="O73" s="13" t="s">
        <v>110</v>
      </c>
      <c r="P73" s="135"/>
      <c r="R73" s="133"/>
    </row>
    <row r="74" spans="1:18" ht="18.75" customHeight="1">
      <c r="A74" s="4"/>
      <c r="B74" s="39" t="s">
        <v>115</v>
      </c>
      <c r="C74" s="91" t="s">
        <v>45</v>
      </c>
      <c r="D74" s="77">
        <v>41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110</v>
      </c>
      <c r="P74" s="135"/>
      <c r="R74" s="24"/>
    </row>
    <row r="75" spans="1:18">
      <c r="A75" s="4"/>
      <c r="B75" s="4" t="s">
        <v>314</v>
      </c>
      <c r="C75" s="91" t="s">
        <v>45</v>
      </c>
      <c r="D75" s="5">
        <v>2</v>
      </c>
      <c r="E75" s="169">
        <v>400</v>
      </c>
      <c r="F75" s="169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7" t="s">
        <v>46</v>
      </c>
      <c r="O75" s="4"/>
      <c r="P75" s="135"/>
      <c r="R75" s="24"/>
    </row>
    <row r="76" spans="1:18" ht="18.75" customHeight="1">
      <c r="A76" s="4"/>
      <c r="B76" s="243" t="s">
        <v>47</v>
      </c>
      <c r="C76" s="244"/>
      <c r="D76" s="35">
        <f>SUM(D67:D75)</f>
        <v>2820</v>
      </c>
      <c r="E76" s="35">
        <f>SUM(E67:E75)</f>
        <v>4269</v>
      </c>
      <c r="F76" s="35">
        <f>SUM(F67:F75)</f>
        <v>21618</v>
      </c>
      <c r="G76" s="43">
        <v>5</v>
      </c>
      <c r="H76" s="44" t="s">
        <v>46</v>
      </c>
      <c r="I76" s="44" t="s">
        <v>46</v>
      </c>
      <c r="J76" s="208">
        <v>52340000</v>
      </c>
      <c r="K76" s="43">
        <f>SUM(K67:K74)</f>
        <v>4179968</v>
      </c>
      <c r="L76" s="43">
        <f>SUM(L67:L75)</f>
        <v>500000</v>
      </c>
      <c r="M76" s="22" t="s">
        <v>46</v>
      </c>
      <c r="N76" s="187">
        <f>SUM(J76:L76)</f>
        <v>57019968</v>
      </c>
      <c r="O76" s="32"/>
      <c r="P76" s="135"/>
      <c r="R76" s="216"/>
    </row>
    <row r="77" spans="1:18" ht="25.5" customHeight="1">
      <c r="A77" s="78">
        <v>6</v>
      </c>
      <c r="B77" s="245" t="s">
        <v>261</v>
      </c>
      <c r="C77" s="246"/>
      <c r="D77" s="113"/>
      <c r="E77" s="113"/>
      <c r="F77" s="113"/>
      <c r="G77" s="113"/>
      <c r="H77" s="113"/>
      <c r="I77" s="113"/>
      <c r="J77" s="168"/>
      <c r="K77" s="113"/>
      <c r="L77" s="113"/>
      <c r="M77" s="213">
        <v>150480520</v>
      </c>
      <c r="N77" s="214">
        <v>150480520</v>
      </c>
      <c r="O77" s="11" t="s">
        <v>404</v>
      </c>
      <c r="P77" s="118"/>
      <c r="R77" s="133"/>
    </row>
    <row r="78" spans="1:18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88" t="s">
        <v>46</v>
      </c>
      <c r="N78" s="52">
        <f>SUM(K78:L78)</f>
        <v>9223100</v>
      </c>
      <c r="O78" s="13" t="s">
        <v>332</v>
      </c>
      <c r="R78" s="133"/>
    </row>
    <row r="79" spans="1:18" ht="18.75" customHeight="1">
      <c r="A79" s="7"/>
      <c r="B79" s="12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88" t="s">
        <v>46</v>
      </c>
      <c r="N79" s="52">
        <f>SUM(K79:L79)</f>
        <v>24969300</v>
      </c>
      <c r="O79" s="11" t="s">
        <v>343</v>
      </c>
      <c r="R79" s="133"/>
    </row>
    <row r="80" spans="1:18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2" t="s">
        <v>46</v>
      </c>
      <c r="K80" s="107">
        <v>2206600</v>
      </c>
      <c r="L80" s="107">
        <v>100000</v>
      </c>
      <c r="M80" s="88" t="s">
        <v>46</v>
      </c>
      <c r="N80" s="52">
        <f>SUM(K80:L80)</f>
        <v>2306600</v>
      </c>
      <c r="O80" s="36" t="s">
        <v>335</v>
      </c>
      <c r="R80" s="133"/>
    </row>
    <row r="81" spans="1:18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88" t="s">
        <v>46</v>
      </c>
      <c r="N81" s="52">
        <f>SUM(K81:L81)</f>
        <v>8581780</v>
      </c>
      <c r="O81" s="13" t="s">
        <v>341</v>
      </c>
      <c r="R81" s="24"/>
    </row>
    <row r="82" spans="1:18" ht="18" customHeight="1">
      <c r="A82" s="236">
        <v>4</v>
      </c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</row>
    <row r="83" spans="1:18" ht="18.75" customHeight="1">
      <c r="A83" s="218" t="s">
        <v>1</v>
      </c>
      <c r="B83" s="218" t="s">
        <v>2</v>
      </c>
      <c r="C83" s="218" t="s">
        <v>48</v>
      </c>
      <c r="D83" s="218" t="s">
        <v>264</v>
      </c>
      <c r="E83" s="218"/>
      <c r="F83" s="218" t="s">
        <v>4</v>
      </c>
      <c r="G83" s="218" t="s">
        <v>49</v>
      </c>
      <c r="H83" s="218" t="s">
        <v>5</v>
      </c>
      <c r="I83" s="218"/>
      <c r="J83" s="218"/>
      <c r="K83" s="218"/>
      <c r="L83" s="218"/>
      <c r="M83" s="218"/>
      <c r="N83" s="218"/>
      <c r="O83" s="219" t="s">
        <v>6</v>
      </c>
    </row>
    <row r="84" spans="1:18" ht="47.25" customHeight="1">
      <c r="A84" s="218"/>
      <c r="B84" s="218"/>
      <c r="C84" s="218"/>
      <c r="D84" s="196" t="s">
        <v>13</v>
      </c>
      <c r="E84" s="196" t="s">
        <v>7</v>
      </c>
      <c r="F84" s="218"/>
      <c r="G84" s="218"/>
      <c r="H84" s="201" t="s">
        <v>8</v>
      </c>
      <c r="I84" s="200" t="s">
        <v>11</v>
      </c>
      <c r="J84" s="201" t="s">
        <v>12</v>
      </c>
      <c r="K84" s="201" t="s">
        <v>14</v>
      </c>
      <c r="L84" s="201" t="s">
        <v>9</v>
      </c>
      <c r="M84" s="200" t="s">
        <v>395</v>
      </c>
      <c r="N84" s="202" t="s">
        <v>10</v>
      </c>
      <c r="O84" s="220"/>
    </row>
    <row r="85" spans="1:18" ht="36" customHeight="1">
      <c r="A85" s="174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89" t="s">
        <v>46</v>
      </c>
      <c r="N85" s="42">
        <f>SUM(K85:L85)</f>
        <v>2537590</v>
      </c>
      <c r="O85" s="182" t="s">
        <v>405</v>
      </c>
    </row>
    <row r="86" spans="1:18" ht="20.25" customHeight="1">
      <c r="A86" s="174"/>
      <c r="B86" s="8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89" t="s">
        <v>46</v>
      </c>
      <c r="N86" s="130" t="s">
        <v>46</v>
      </c>
      <c r="O86" s="12"/>
    </row>
    <row r="87" spans="1:18" ht="20.25" customHeight="1">
      <c r="A87" s="4"/>
      <c r="B87" s="12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88" t="s">
        <v>46</v>
      </c>
      <c r="N87" s="52">
        <f>SUM(K87:L87)</f>
        <v>5616500</v>
      </c>
      <c r="O87" s="13" t="s">
        <v>333</v>
      </c>
    </row>
    <row r="88" spans="1:18" ht="27" customHeight="1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88" t="s">
        <v>46</v>
      </c>
      <c r="N88" s="52">
        <f>SUM(K88:L88)</f>
        <v>11017200</v>
      </c>
      <c r="O88" s="13" t="s">
        <v>346</v>
      </c>
    </row>
    <row r="89" spans="1:18" ht="24" customHeight="1">
      <c r="A89" s="7"/>
      <c r="B89" s="8" t="s">
        <v>129</v>
      </c>
      <c r="C89" s="39" t="s">
        <v>41</v>
      </c>
      <c r="D89" s="88">
        <v>662</v>
      </c>
      <c r="E89" s="88">
        <v>3024</v>
      </c>
      <c r="F89" s="88">
        <v>13083</v>
      </c>
      <c r="G89" s="88">
        <v>3</v>
      </c>
      <c r="H89" s="89" t="s">
        <v>46</v>
      </c>
      <c r="I89" s="89" t="s">
        <v>46</v>
      </c>
      <c r="J89" s="89" t="s">
        <v>46</v>
      </c>
      <c r="K89" s="88">
        <v>7432800</v>
      </c>
      <c r="L89" s="88">
        <v>300000</v>
      </c>
      <c r="M89" s="88" t="s">
        <v>46</v>
      </c>
      <c r="N89" s="52">
        <v>7732800</v>
      </c>
      <c r="O89" s="13" t="s">
        <v>406</v>
      </c>
    </row>
    <row r="90" spans="1:18" ht="18.75" customHeight="1">
      <c r="A90" s="7"/>
      <c r="B90" s="8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85" t="s">
        <v>46</v>
      </c>
      <c r="N90" s="40">
        <f>SUM(K90:L90)</f>
        <v>5816500</v>
      </c>
      <c r="O90" s="13" t="s">
        <v>333</v>
      </c>
    </row>
    <row r="91" spans="1:18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97" t="s">
        <v>46</v>
      </c>
      <c r="N91" s="46" t="s">
        <v>46</v>
      </c>
      <c r="O91" s="7"/>
    </row>
    <row r="92" spans="1:18" ht="18" customHeight="1">
      <c r="A92" s="28"/>
      <c r="B92" s="8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89" t="s">
        <v>46</v>
      </c>
      <c r="N92" s="41" t="s">
        <v>46</v>
      </c>
      <c r="O92" s="4"/>
    </row>
    <row r="93" spans="1:18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86" t="s">
        <v>46</v>
      </c>
      <c r="N93" s="47" t="s">
        <v>46</v>
      </c>
      <c r="O93" s="170"/>
    </row>
    <row r="94" spans="1:18" ht="21" customHeight="1">
      <c r="A94" s="4"/>
      <c r="B94" s="8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86" t="s">
        <v>46</v>
      </c>
      <c r="N94" s="47" t="s">
        <v>46</v>
      </c>
      <c r="O94" s="4"/>
    </row>
    <row r="95" spans="1:18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86" t="s">
        <v>46</v>
      </c>
      <c r="N95" s="47" t="s">
        <v>46</v>
      </c>
      <c r="O95" s="4"/>
    </row>
    <row r="96" spans="1:18" ht="18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86" t="s">
        <v>46</v>
      </c>
      <c r="N96" s="47" t="s">
        <v>46</v>
      </c>
      <c r="O96" s="4"/>
    </row>
    <row r="97" spans="1:19" ht="21" customHeight="1">
      <c r="A97" s="4"/>
      <c r="B97" s="247" t="s">
        <v>47</v>
      </c>
      <c r="C97" s="248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84">
        <f>SUM(K78:K96)</f>
        <v>72301370</v>
      </c>
      <c r="L97" s="114">
        <f>SUM(L78:L96)</f>
        <v>5500000</v>
      </c>
      <c r="M97" s="215">
        <v>150480520</v>
      </c>
      <c r="N97" s="143">
        <f>SUM(K97:M97)</f>
        <v>228281890</v>
      </c>
      <c r="O97" s="8"/>
      <c r="Q97" s="143"/>
    </row>
    <row r="98" spans="1:19" ht="22.5" customHeight="1">
      <c r="A98" s="5">
        <v>7</v>
      </c>
      <c r="B98" s="241" t="s">
        <v>143</v>
      </c>
      <c r="C98" s="242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193"/>
      <c r="O98" s="39" t="s">
        <v>347</v>
      </c>
    </row>
    <row r="99" spans="1:19">
      <c r="A99" s="4"/>
      <c r="B99" s="39" t="s">
        <v>144</v>
      </c>
      <c r="C99" s="39" t="s">
        <v>103</v>
      </c>
      <c r="D99" s="89" t="s">
        <v>46</v>
      </c>
      <c r="E99" s="88">
        <v>154</v>
      </c>
      <c r="F99" s="88">
        <v>775</v>
      </c>
      <c r="G99" s="89" t="s">
        <v>46</v>
      </c>
      <c r="H99" s="88">
        <v>135000</v>
      </c>
      <c r="I99" s="88">
        <v>2147580</v>
      </c>
      <c r="J99" s="89" t="s">
        <v>46</v>
      </c>
      <c r="K99" s="89" t="s">
        <v>46</v>
      </c>
      <c r="L99" s="89" t="s">
        <v>46</v>
      </c>
      <c r="M99" s="89" t="s">
        <v>46</v>
      </c>
      <c r="N99" s="52">
        <f>SUM(H99:L99)</f>
        <v>2282580</v>
      </c>
      <c r="O99" s="12"/>
    </row>
    <row r="100" spans="1:19">
      <c r="A100" s="4"/>
      <c r="B100" s="39" t="s">
        <v>145</v>
      </c>
      <c r="C100" s="39" t="s">
        <v>103</v>
      </c>
      <c r="D100" s="89" t="s">
        <v>46</v>
      </c>
      <c r="E100" s="88">
        <v>23</v>
      </c>
      <c r="F100" s="88">
        <v>106</v>
      </c>
      <c r="G100" s="89" t="s">
        <v>46</v>
      </c>
      <c r="H100" s="89" t="s">
        <v>46</v>
      </c>
      <c r="I100" s="88">
        <v>224070</v>
      </c>
      <c r="J100" s="89" t="s">
        <v>46</v>
      </c>
      <c r="K100" s="89" t="s">
        <v>46</v>
      </c>
      <c r="L100" s="89" t="s">
        <v>46</v>
      </c>
      <c r="M100" s="89" t="s">
        <v>46</v>
      </c>
      <c r="N100" s="52">
        <f>SUM(I100:L100)</f>
        <v>224070</v>
      </c>
      <c r="O100" s="12"/>
    </row>
    <row r="101" spans="1:19">
      <c r="A101" s="5"/>
      <c r="B101" s="39" t="s">
        <v>146</v>
      </c>
      <c r="C101" s="39" t="s">
        <v>103</v>
      </c>
      <c r="D101" s="89" t="s">
        <v>46</v>
      </c>
      <c r="E101" s="88">
        <v>1222</v>
      </c>
      <c r="F101" s="88">
        <v>6444</v>
      </c>
      <c r="G101" s="89" t="s">
        <v>46</v>
      </c>
      <c r="H101" s="88">
        <v>6389400</v>
      </c>
      <c r="I101" s="88">
        <v>4921800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11311200</v>
      </c>
      <c r="O101" s="12"/>
    </row>
    <row r="102" spans="1:19">
      <c r="A102" s="5"/>
      <c r="B102" s="176" t="s">
        <v>369</v>
      </c>
      <c r="C102" s="149"/>
      <c r="D102" s="151">
        <v>1</v>
      </c>
      <c r="E102" s="151" t="s">
        <v>46</v>
      </c>
      <c r="F102" s="151" t="s">
        <v>46</v>
      </c>
      <c r="G102" s="150" t="s">
        <v>46</v>
      </c>
      <c r="H102" s="151" t="s">
        <v>46</v>
      </c>
      <c r="I102" s="151" t="s">
        <v>46</v>
      </c>
      <c r="J102" s="150" t="s">
        <v>46</v>
      </c>
      <c r="K102" s="150" t="s">
        <v>46</v>
      </c>
      <c r="L102" s="150" t="s">
        <v>46</v>
      </c>
      <c r="M102" s="89" t="s">
        <v>46</v>
      </c>
      <c r="N102" s="42" t="s">
        <v>46</v>
      </c>
      <c r="O102" s="176"/>
    </row>
    <row r="103" spans="1:19" ht="21" customHeight="1">
      <c r="A103" s="4"/>
      <c r="B103" s="37" t="s">
        <v>47</v>
      </c>
      <c r="C103" s="32"/>
      <c r="D103" s="129">
        <f>SUM(D102)</f>
        <v>1</v>
      </c>
      <c r="E103" s="98">
        <f>SUM(E99:E102)</f>
        <v>1399</v>
      </c>
      <c r="F103" s="98">
        <f>SUM(F99:F102)</f>
        <v>7325</v>
      </c>
      <c r="G103" s="190"/>
      <c r="H103" s="119">
        <f>SUM(H99:H101)</f>
        <v>6524400</v>
      </c>
      <c r="I103" s="203">
        <f>SUM(I99:I101)</f>
        <v>7293450</v>
      </c>
      <c r="J103" s="120" t="s">
        <v>46</v>
      </c>
      <c r="K103" s="120" t="s">
        <v>46</v>
      </c>
      <c r="L103" s="120" t="s">
        <v>46</v>
      </c>
      <c r="M103" s="165" t="s">
        <v>46</v>
      </c>
      <c r="N103" s="116">
        <f>SUM(N99:N101)</f>
        <v>13817850</v>
      </c>
      <c r="O103" s="82"/>
      <c r="R103" s="33">
        <f>SUM(F99:F102)</f>
        <v>7325</v>
      </c>
    </row>
    <row r="104" spans="1:19" ht="21" customHeight="1">
      <c r="A104" s="5">
        <v>8</v>
      </c>
      <c r="B104" s="240" t="s">
        <v>147</v>
      </c>
      <c r="C104" s="24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193"/>
      <c r="O104" s="39" t="s">
        <v>347</v>
      </c>
    </row>
    <row r="105" spans="1:19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86" t="s">
        <v>46</v>
      </c>
      <c r="N105" s="40">
        <f>SUM(I105:L105)</f>
        <v>2927340</v>
      </c>
      <c r="O105" s="13" t="s">
        <v>293</v>
      </c>
    </row>
    <row r="106" spans="1:19" ht="20.25" customHeight="1">
      <c r="A106" s="4"/>
      <c r="B106" s="99" t="s">
        <v>149</v>
      </c>
      <c r="C106" s="99" t="s">
        <v>41</v>
      </c>
      <c r="D106" s="100">
        <v>19</v>
      </c>
      <c r="E106" s="100">
        <v>1086</v>
      </c>
      <c r="F106" s="100">
        <v>4673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86" t="s">
        <v>46</v>
      </c>
      <c r="N106" s="40">
        <f>SUM(I106:L106)</f>
        <v>2966470</v>
      </c>
      <c r="O106" s="13" t="s">
        <v>294</v>
      </c>
    </row>
    <row r="107" spans="1:19" ht="18.75" customHeight="1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86" t="s">
        <v>46</v>
      </c>
      <c r="N107" s="40">
        <f>SUM(I107:L107)</f>
        <v>613760</v>
      </c>
      <c r="O107" s="13"/>
      <c r="R107" s="33">
        <f>SUM(E105:E108)</f>
        <v>1515</v>
      </c>
      <c r="S107" s="33">
        <f>SUM(F105:F108)</f>
        <v>6632</v>
      </c>
    </row>
    <row r="108" spans="1:19" ht="21" customHeight="1">
      <c r="A108" s="56"/>
      <c r="B108" s="99" t="s">
        <v>372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86" t="s">
        <v>46</v>
      </c>
      <c r="N108" s="181" t="s">
        <v>46</v>
      </c>
      <c r="O108" s="13"/>
    </row>
    <row r="109" spans="1:19" ht="18.75" customHeight="1">
      <c r="A109" s="4"/>
      <c r="B109" s="4" t="s">
        <v>373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47" t="s">
        <v>46</v>
      </c>
      <c r="O109" s="180"/>
    </row>
    <row r="110" spans="1:19">
      <c r="A110" s="48"/>
      <c r="B110" s="37" t="s">
        <v>47</v>
      </c>
      <c r="C110" s="32"/>
      <c r="D110" s="14">
        <f>SUM(D105:D109)</f>
        <v>44</v>
      </c>
      <c r="E110" s="14">
        <f>SUM(E105:E109)</f>
        <v>1515</v>
      </c>
      <c r="F110" s="14">
        <f>SUM(F105:F109)</f>
        <v>6632</v>
      </c>
      <c r="G110" s="44" t="s">
        <v>46</v>
      </c>
      <c r="H110" s="44" t="s">
        <v>46</v>
      </c>
      <c r="I110" s="204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20" t="s">
        <v>46</v>
      </c>
      <c r="N110" s="194">
        <f>SUM(I110:L110)</f>
        <v>6507570</v>
      </c>
      <c r="O110" s="32"/>
    </row>
    <row r="111" spans="1:19">
      <c r="A111" s="236">
        <v>5</v>
      </c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</row>
    <row r="112" spans="1:19" ht="19.5" customHeight="1">
      <c r="A112" s="218" t="s">
        <v>1</v>
      </c>
      <c r="B112" s="218" t="s">
        <v>2</v>
      </c>
      <c r="C112" s="218" t="s">
        <v>48</v>
      </c>
      <c r="D112" s="221" t="s">
        <v>264</v>
      </c>
      <c r="E112" s="222"/>
      <c r="F112" s="218" t="s">
        <v>4</v>
      </c>
      <c r="G112" s="218" t="s">
        <v>49</v>
      </c>
      <c r="H112" s="218" t="s">
        <v>5</v>
      </c>
      <c r="I112" s="218"/>
      <c r="J112" s="218"/>
      <c r="K112" s="218"/>
      <c r="L112" s="218"/>
      <c r="M112" s="218"/>
      <c r="N112" s="218"/>
      <c r="O112" s="219" t="s">
        <v>6</v>
      </c>
    </row>
    <row r="113" spans="1:15" ht="50.25" customHeight="1">
      <c r="A113" s="218"/>
      <c r="B113" s="218"/>
      <c r="C113" s="218"/>
      <c r="D113" s="196" t="s">
        <v>13</v>
      </c>
      <c r="E113" s="196" t="s">
        <v>7</v>
      </c>
      <c r="F113" s="218"/>
      <c r="G113" s="218"/>
      <c r="H113" s="201" t="s">
        <v>8</v>
      </c>
      <c r="I113" s="200" t="s">
        <v>11</v>
      </c>
      <c r="J113" s="201" t="s">
        <v>12</v>
      </c>
      <c r="K113" s="201" t="s">
        <v>14</v>
      </c>
      <c r="L113" s="201" t="s">
        <v>9</v>
      </c>
      <c r="M113" s="200" t="s">
        <v>395</v>
      </c>
      <c r="N113" s="202" t="s">
        <v>10</v>
      </c>
      <c r="O113" s="220"/>
    </row>
    <row r="114" spans="1:15" ht="19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193"/>
      <c r="O114" s="39" t="s">
        <v>347</v>
      </c>
    </row>
    <row r="115" spans="1:15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86" t="s">
        <v>46</v>
      </c>
      <c r="N115" s="68">
        <f>SUM(K115:L115)</f>
        <v>4065000</v>
      </c>
      <c r="O115" s="13" t="s">
        <v>348</v>
      </c>
    </row>
    <row r="116" spans="1:15" ht="24" customHeight="1">
      <c r="A116" s="56"/>
      <c r="B116" s="210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89" t="s">
        <v>46</v>
      </c>
      <c r="N116" s="166">
        <f>SUM(K116:L116)</f>
        <v>609750</v>
      </c>
      <c r="O116" s="36" t="s">
        <v>349</v>
      </c>
    </row>
    <row r="117" spans="1:15" ht="24" customHeight="1">
      <c r="A117" s="4"/>
      <c r="B117" s="13" t="s">
        <v>154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89" t="s">
        <v>46</v>
      </c>
      <c r="N117" s="195">
        <f>SUM(K117:L117)</f>
        <v>813000</v>
      </c>
      <c r="O117" s="13" t="s">
        <v>350</v>
      </c>
    </row>
    <row r="118" spans="1:15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89" t="s">
        <v>46</v>
      </c>
      <c r="N118" s="42">
        <f>SUM(K118:L118)</f>
        <v>1772340</v>
      </c>
      <c r="O118" s="13" t="s">
        <v>351</v>
      </c>
    </row>
    <row r="119" spans="1:15">
      <c r="A119" s="4"/>
      <c r="B119" s="8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89" t="s">
        <v>46</v>
      </c>
      <c r="N119" s="42">
        <f t="shared" ref="N119:N121" si="0">SUM(K119:L119)</f>
        <v>1821120</v>
      </c>
      <c r="O119" s="13" t="s">
        <v>352</v>
      </c>
    </row>
    <row r="120" spans="1:15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89" t="s">
        <v>46</v>
      </c>
      <c r="N120" s="42">
        <f t="shared" si="0"/>
        <v>1439010</v>
      </c>
      <c r="O120" s="13" t="s">
        <v>353</v>
      </c>
    </row>
    <row r="121" spans="1:15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89" t="s">
        <v>46</v>
      </c>
      <c r="N121" s="42">
        <f t="shared" si="0"/>
        <v>3792000</v>
      </c>
      <c r="O121" s="13" t="s">
        <v>354</v>
      </c>
    </row>
    <row r="122" spans="1:15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89" t="s">
        <v>46</v>
      </c>
      <c r="N122" s="130" t="s">
        <v>46</v>
      </c>
      <c r="O122" s="13" t="s">
        <v>46</v>
      </c>
    </row>
    <row r="123" spans="1:15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89" t="s">
        <v>46</v>
      </c>
      <c r="N123" s="42">
        <f>SUM(K123:L123)</f>
        <v>5048730</v>
      </c>
      <c r="O123" s="13" t="s">
        <v>355</v>
      </c>
    </row>
    <row r="124" spans="1:15">
      <c r="A124" s="28"/>
      <c r="B124" s="13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28"/>
    </row>
    <row r="125" spans="1:15" ht="24.75" customHeight="1">
      <c r="A125" s="4"/>
      <c r="B125" s="8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89" t="s">
        <v>46</v>
      </c>
      <c r="N125" s="52">
        <f>SUM(K125:L125)</f>
        <v>1382100</v>
      </c>
      <c r="O125" s="13" t="s">
        <v>279</v>
      </c>
    </row>
    <row r="126" spans="1:15" ht="22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89" t="s">
        <v>46</v>
      </c>
      <c r="N126" s="52">
        <f>SUM(K126:L126)</f>
        <v>813000</v>
      </c>
      <c r="O126" s="13" t="s">
        <v>356</v>
      </c>
    </row>
    <row r="127" spans="1:15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89" t="s">
        <v>46</v>
      </c>
      <c r="N127" s="52">
        <f>SUM(K127:L127)</f>
        <v>813000</v>
      </c>
      <c r="O127" s="13" t="s">
        <v>356</v>
      </c>
    </row>
    <row r="128" spans="1:15" ht="31.5" customHeight="1">
      <c r="A128" s="4"/>
      <c r="B128" s="8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89" t="s">
        <v>46</v>
      </c>
      <c r="N128" s="52">
        <f>SUM(K128:L128)</f>
        <v>5199270</v>
      </c>
      <c r="O128" s="36" t="s">
        <v>315</v>
      </c>
    </row>
    <row r="129" spans="1:20" ht="24" customHeight="1">
      <c r="A129" s="4"/>
      <c r="B129" s="8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89" t="s">
        <v>46</v>
      </c>
      <c r="N129" s="52">
        <v>2844000</v>
      </c>
      <c r="O129" s="13" t="s">
        <v>357</v>
      </c>
    </row>
    <row r="130" spans="1:20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89" t="s">
        <v>46</v>
      </c>
      <c r="N130" s="148" t="s">
        <v>46</v>
      </c>
      <c r="O130" s="48"/>
    </row>
    <row r="131" spans="1:20" ht="24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89" t="s">
        <v>46</v>
      </c>
      <c r="N131" s="148" t="s">
        <v>46</v>
      </c>
      <c r="O131" s="4"/>
    </row>
    <row r="132" spans="1:20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89" t="s">
        <v>46</v>
      </c>
      <c r="N132" s="148" t="s">
        <v>46</v>
      </c>
      <c r="O132" s="4"/>
    </row>
    <row r="133" spans="1:20" ht="23.25" customHeight="1">
      <c r="A133" s="7"/>
      <c r="B133" s="198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89" t="s">
        <v>46</v>
      </c>
      <c r="N133" s="148" t="s">
        <v>46</v>
      </c>
      <c r="O133" s="4"/>
    </row>
    <row r="134" spans="1:20" ht="22.5" customHeight="1">
      <c r="A134" s="7"/>
      <c r="B134" s="197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  <c r="R134" s="133"/>
      <c r="S134" s="217"/>
      <c r="T134" s="119">
        <v>5</v>
      </c>
    </row>
    <row r="135" spans="1:20" ht="24.75" customHeight="1">
      <c r="A135" s="7"/>
      <c r="B135" s="197" t="s">
        <v>370</v>
      </c>
      <c r="C135" s="177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1.75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65" t="s">
        <v>46</v>
      </c>
      <c r="N136" s="195">
        <f>SUM(N115:N131)</f>
        <v>30412320</v>
      </c>
      <c r="O136" s="9"/>
    </row>
    <row r="137" spans="1:20">
      <c r="A137" s="236">
        <v>6</v>
      </c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</row>
    <row r="138" spans="1:20" ht="24" customHeight="1">
      <c r="A138" s="218" t="s">
        <v>1</v>
      </c>
      <c r="B138" s="218" t="s">
        <v>2</v>
      </c>
      <c r="C138" s="218" t="s">
        <v>48</v>
      </c>
      <c r="D138" s="221" t="s">
        <v>264</v>
      </c>
      <c r="E138" s="222"/>
      <c r="F138" s="218" t="s">
        <v>4</v>
      </c>
      <c r="G138" s="218" t="s">
        <v>49</v>
      </c>
      <c r="H138" s="218" t="s">
        <v>5</v>
      </c>
      <c r="I138" s="218"/>
      <c r="J138" s="218"/>
      <c r="K138" s="218"/>
      <c r="L138" s="218"/>
      <c r="M138" s="218"/>
      <c r="N138" s="218"/>
      <c r="O138" s="219" t="s">
        <v>6</v>
      </c>
    </row>
    <row r="139" spans="1:20" ht="53.25" customHeight="1">
      <c r="A139" s="218"/>
      <c r="B139" s="218"/>
      <c r="C139" s="218"/>
      <c r="D139" s="196" t="s">
        <v>13</v>
      </c>
      <c r="E139" s="196" t="s">
        <v>7</v>
      </c>
      <c r="F139" s="218"/>
      <c r="G139" s="218"/>
      <c r="H139" s="201" t="s">
        <v>8</v>
      </c>
      <c r="I139" s="200" t="s">
        <v>11</v>
      </c>
      <c r="J139" s="201" t="s">
        <v>12</v>
      </c>
      <c r="K139" s="201" t="s">
        <v>14</v>
      </c>
      <c r="L139" s="201" t="s">
        <v>9</v>
      </c>
      <c r="M139" s="200" t="s">
        <v>395</v>
      </c>
      <c r="N139" s="201" t="s">
        <v>10</v>
      </c>
      <c r="O139" s="220"/>
    </row>
    <row r="140" spans="1:20" ht="27" customHeight="1">
      <c r="A140" s="69">
        <v>10</v>
      </c>
      <c r="B140" s="249" t="s">
        <v>175</v>
      </c>
      <c r="C140" s="250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39" t="s">
        <v>347</v>
      </c>
    </row>
    <row r="141" spans="1:20" ht="4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K141" s="88">
        <v>37292400</v>
      </c>
      <c r="L141" s="89" t="s">
        <v>46</v>
      </c>
      <c r="M141" s="206">
        <v>100000000</v>
      </c>
      <c r="N141" s="52">
        <f>SUM(J141:L141)</f>
        <v>37292400</v>
      </c>
      <c r="O141" s="36" t="s">
        <v>396</v>
      </c>
    </row>
    <row r="142" spans="1:20" ht="20.2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89" t="s">
        <v>46</v>
      </c>
      <c r="N142" s="57">
        <f>SUM(K142:L142)</f>
        <v>5243850</v>
      </c>
      <c r="O142" s="36" t="s">
        <v>358</v>
      </c>
    </row>
    <row r="143" spans="1:20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89" t="s">
        <v>46</v>
      </c>
      <c r="N143" s="189" t="s">
        <v>46</v>
      </c>
      <c r="O143" s="13"/>
    </row>
    <row r="144" spans="1:20">
      <c r="A144" s="7"/>
      <c r="B144" s="39" t="s">
        <v>181</v>
      </c>
      <c r="C144" s="39" t="s">
        <v>41</v>
      </c>
      <c r="D144" s="88">
        <v>37</v>
      </c>
      <c r="E144" s="88">
        <v>94</v>
      </c>
      <c r="F144" s="88">
        <v>382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89" t="s">
        <v>46</v>
      </c>
      <c r="N144" s="163"/>
      <c r="O144" s="13"/>
    </row>
    <row r="145" spans="1:20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89" t="s">
        <v>46</v>
      </c>
      <c r="N145" s="52">
        <f>SUM(K145:L145)</f>
        <v>10751400</v>
      </c>
      <c r="O145" s="13" t="s">
        <v>359</v>
      </c>
    </row>
    <row r="146" spans="1:20" ht="27.75" customHeight="1">
      <c r="A146" s="164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89" t="s">
        <v>46</v>
      </c>
      <c r="N146" s="167">
        <f>SUM(H146:L146)</f>
        <v>9825000</v>
      </c>
      <c r="O146" s="13" t="s">
        <v>360</v>
      </c>
    </row>
    <row r="147" spans="1:20" ht="24" customHeight="1">
      <c r="A147" s="7"/>
      <c r="B147" s="8" t="s">
        <v>186</v>
      </c>
      <c r="C147" s="91" t="s">
        <v>185</v>
      </c>
      <c r="D147" s="89" t="s">
        <v>46</v>
      </c>
      <c r="E147" s="88">
        <v>60</v>
      </c>
      <c r="F147" s="88">
        <v>6502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9" t="s">
        <v>46</v>
      </c>
      <c r="L147" s="89" t="s">
        <v>46</v>
      </c>
      <c r="M147" s="89" t="s">
        <v>46</v>
      </c>
      <c r="N147" s="189" t="s">
        <v>46</v>
      </c>
      <c r="O147" s="48"/>
    </row>
    <row r="148" spans="1:20" ht="24.75" customHeight="1">
      <c r="A148" s="7"/>
      <c r="B148" s="39" t="s">
        <v>187</v>
      </c>
      <c r="C148" s="91" t="s">
        <v>185</v>
      </c>
      <c r="D148" s="89" t="s">
        <v>46</v>
      </c>
      <c r="E148" s="88">
        <v>1272</v>
      </c>
      <c r="F148" s="88">
        <v>5247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89" t="s">
        <v>46</v>
      </c>
      <c r="N148" s="189" t="s">
        <v>46</v>
      </c>
      <c r="O148" s="4"/>
    </row>
    <row r="149" spans="1:20" ht="26.25" customHeight="1">
      <c r="A149" s="7"/>
      <c r="B149" s="39" t="s">
        <v>188</v>
      </c>
      <c r="C149" s="91" t="s">
        <v>185</v>
      </c>
      <c r="D149" s="89" t="s">
        <v>46</v>
      </c>
      <c r="E149" s="88">
        <v>3158</v>
      </c>
      <c r="F149" s="88">
        <v>12665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9" t="s">
        <v>46</v>
      </c>
      <c r="O149" s="4"/>
    </row>
    <row r="150" spans="1:20" ht="25.5" customHeight="1">
      <c r="A150" s="7"/>
      <c r="B150" s="39" t="s">
        <v>189</v>
      </c>
      <c r="C150" s="91" t="s">
        <v>185</v>
      </c>
      <c r="D150" s="89" t="s">
        <v>46</v>
      </c>
      <c r="E150" s="88">
        <v>9785</v>
      </c>
      <c r="F150" s="88">
        <v>44056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9" t="s">
        <v>46</v>
      </c>
      <c r="O150" s="56"/>
    </row>
    <row r="151" spans="1:20" ht="24.75" customHeight="1">
      <c r="A151" s="7"/>
      <c r="B151" s="39" t="s">
        <v>190</v>
      </c>
      <c r="C151" s="91" t="s">
        <v>185</v>
      </c>
      <c r="D151" s="89" t="s">
        <v>46</v>
      </c>
      <c r="E151" s="88">
        <v>71</v>
      </c>
      <c r="F151" s="88">
        <v>298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30" t="s">
        <v>46</v>
      </c>
      <c r="O151" s="13"/>
    </row>
    <row r="152" spans="1:20" ht="24" customHeight="1">
      <c r="A152" s="7"/>
      <c r="B152" s="39" t="s">
        <v>192</v>
      </c>
      <c r="C152" s="91" t="s">
        <v>185</v>
      </c>
      <c r="D152" s="88">
        <v>1</v>
      </c>
      <c r="E152" s="88">
        <v>2070</v>
      </c>
      <c r="F152" s="88">
        <v>8436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30" t="s">
        <v>46</v>
      </c>
      <c r="O152" s="13"/>
    </row>
    <row r="153" spans="1:20" ht="27" customHeight="1">
      <c r="A153" s="7"/>
      <c r="B153" s="39" t="s">
        <v>165</v>
      </c>
      <c r="C153" s="91" t="s">
        <v>185</v>
      </c>
      <c r="D153" s="88">
        <v>6</v>
      </c>
      <c r="E153" s="88">
        <v>741</v>
      </c>
      <c r="F153" s="88">
        <v>29996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1" customHeight="1">
      <c r="A154" s="7"/>
      <c r="B154" s="39" t="s">
        <v>194</v>
      </c>
      <c r="C154" s="91" t="s">
        <v>185</v>
      </c>
      <c r="D154" s="89" t="s">
        <v>46</v>
      </c>
      <c r="E154" s="88">
        <v>1524</v>
      </c>
      <c r="F154" s="88">
        <v>6201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1.75" customHeight="1">
      <c r="A155" s="7"/>
      <c r="B155" s="39" t="s">
        <v>196</v>
      </c>
      <c r="C155" s="91" t="s">
        <v>185</v>
      </c>
      <c r="D155" s="89" t="s">
        <v>46</v>
      </c>
      <c r="E155" s="88">
        <v>1556</v>
      </c>
      <c r="F155" s="88">
        <v>5927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9.25" customHeight="1">
      <c r="A156" s="7"/>
      <c r="B156" s="39" t="s">
        <v>198</v>
      </c>
      <c r="C156" s="91" t="s">
        <v>185</v>
      </c>
      <c r="D156" s="88">
        <v>49</v>
      </c>
      <c r="E156" s="88">
        <v>7096</v>
      </c>
      <c r="F156" s="88">
        <v>31439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  <c r="R156" s="33">
        <v>63223</v>
      </c>
      <c r="S156" s="33">
        <v>308046</v>
      </c>
      <c r="T156" s="33">
        <f>SUM(G141:G158)</f>
        <v>2</v>
      </c>
    </row>
    <row r="157" spans="1:20" ht="23.25" customHeight="1">
      <c r="A157" s="7"/>
      <c r="B157" s="39" t="s">
        <v>200</v>
      </c>
      <c r="C157" s="91" t="s">
        <v>185</v>
      </c>
      <c r="D157" s="89" t="s">
        <v>46</v>
      </c>
      <c r="E157" s="88">
        <v>4798</v>
      </c>
      <c r="F157" s="88">
        <v>19529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89" t="s">
        <v>46</v>
      </c>
      <c r="O157" s="48"/>
    </row>
    <row r="158" spans="1:20" ht="24.75" customHeight="1">
      <c r="A158" s="7"/>
      <c r="B158" s="39" t="s">
        <v>201</v>
      </c>
      <c r="C158" s="91" t="s">
        <v>185</v>
      </c>
      <c r="D158" s="89" t="s">
        <v>46</v>
      </c>
      <c r="E158" s="88">
        <v>265</v>
      </c>
      <c r="F158" s="88">
        <v>858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89" t="s">
        <v>46</v>
      </c>
      <c r="O158" s="4"/>
    </row>
    <row r="159" spans="1:20" ht="28.5" customHeight="1">
      <c r="A159" s="4"/>
      <c r="B159" s="37" t="s">
        <v>47</v>
      </c>
      <c r="C159" s="32"/>
      <c r="D159" s="98">
        <f>SUM(D141:D158)</f>
        <v>464</v>
      </c>
      <c r="E159" s="98">
        <f>SUM(E141:E158)</f>
        <v>63223</v>
      </c>
      <c r="F159" s="98">
        <f>SUM(F141:F158)</f>
        <v>308046</v>
      </c>
      <c r="G159" s="98">
        <v>2</v>
      </c>
      <c r="H159" s="119">
        <f>SUM(H137:H158)</f>
        <v>5760000</v>
      </c>
      <c r="I159" s="120" t="s">
        <v>46</v>
      </c>
      <c r="J159" s="203"/>
      <c r="K159" s="119">
        <f>SUM(K141:K158)</f>
        <v>57352650</v>
      </c>
      <c r="L159" s="120" t="s">
        <v>46</v>
      </c>
      <c r="M159" s="207">
        <v>100000000</v>
      </c>
      <c r="N159" s="116">
        <f>SUM(H159:L159)</f>
        <v>63112650</v>
      </c>
      <c r="O159" s="9"/>
    </row>
    <row r="160" spans="1:20" ht="20.25" customHeight="1">
      <c r="A160" s="236">
        <v>7</v>
      </c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</row>
    <row r="161" spans="1:15" ht="25.5" customHeight="1">
      <c r="A161" s="218" t="s">
        <v>1</v>
      </c>
      <c r="B161" s="218" t="s">
        <v>2</v>
      </c>
      <c r="C161" s="218" t="s">
        <v>48</v>
      </c>
      <c r="D161" s="221" t="s">
        <v>264</v>
      </c>
      <c r="E161" s="222"/>
      <c r="F161" s="218" t="s">
        <v>4</v>
      </c>
      <c r="G161" s="218" t="s">
        <v>49</v>
      </c>
      <c r="H161" s="218" t="s">
        <v>5</v>
      </c>
      <c r="I161" s="218"/>
      <c r="J161" s="218"/>
      <c r="K161" s="218"/>
      <c r="L161" s="218"/>
      <c r="M161" s="218"/>
      <c r="N161" s="218"/>
      <c r="O161" s="219" t="s">
        <v>6</v>
      </c>
    </row>
    <row r="162" spans="1:15" ht="48" customHeight="1">
      <c r="A162" s="218"/>
      <c r="B162" s="218"/>
      <c r="C162" s="218"/>
      <c r="D162" s="196" t="s">
        <v>13</v>
      </c>
      <c r="E162" s="196" t="s">
        <v>7</v>
      </c>
      <c r="F162" s="218"/>
      <c r="G162" s="218"/>
      <c r="H162" s="201" t="s">
        <v>8</v>
      </c>
      <c r="I162" s="201" t="s">
        <v>11</v>
      </c>
      <c r="J162" s="201" t="s">
        <v>12</v>
      </c>
      <c r="K162" s="201" t="s">
        <v>14</v>
      </c>
      <c r="L162" s="201" t="s">
        <v>9</v>
      </c>
      <c r="M162" s="200" t="s">
        <v>395</v>
      </c>
      <c r="N162" s="202" t="s">
        <v>10</v>
      </c>
      <c r="O162" s="220"/>
    </row>
    <row r="163" spans="1:15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92"/>
      <c r="O163" s="113"/>
    </row>
    <row r="164" spans="1:15" ht="22.5" customHeight="1">
      <c r="A164" s="7"/>
      <c r="B164" s="39" t="s">
        <v>203</v>
      </c>
      <c r="C164" s="39" t="s">
        <v>41</v>
      </c>
      <c r="D164" s="89" t="s">
        <v>46</v>
      </c>
      <c r="E164" s="88">
        <v>260</v>
      </c>
      <c r="F164" s="88">
        <v>1084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89" t="s">
        <v>46</v>
      </c>
      <c r="N164" s="52">
        <f>SUM(K164:L164)</f>
        <v>430890</v>
      </c>
      <c r="O164" s="8" t="s">
        <v>389</v>
      </c>
    </row>
    <row r="165" spans="1:15" ht="21.75" customHeight="1">
      <c r="A165" s="7"/>
      <c r="B165" s="199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15" t="s">
        <v>46</v>
      </c>
      <c r="N165" s="130" t="s">
        <v>46</v>
      </c>
      <c r="O165" s="8" t="s">
        <v>50</v>
      </c>
    </row>
    <row r="166" spans="1:15" ht="30" customHeight="1">
      <c r="A166" s="45"/>
      <c r="B166" s="99" t="s">
        <v>207</v>
      </c>
      <c r="C166" s="106" t="s">
        <v>43</v>
      </c>
      <c r="D166" s="107">
        <v>26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89" t="s">
        <v>46</v>
      </c>
      <c r="N166" s="116">
        <f>SUM(H166:L166)</f>
        <v>646602</v>
      </c>
      <c r="O166" s="36" t="s">
        <v>397</v>
      </c>
    </row>
    <row r="167" spans="1:15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89" t="s">
        <v>46</v>
      </c>
      <c r="N167" s="49">
        <f>SUM(H167:L167)</f>
        <v>2397798</v>
      </c>
      <c r="O167" s="58" t="s">
        <v>334</v>
      </c>
    </row>
    <row r="168" spans="1:15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89" t="s">
        <v>46</v>
      </c>
      <c r="N168" s="130" t="s">
        <v>46</v>
      </c>
      <c r="O168" s="13" t="s">
        <v>305</v>
      </c>
    </row>
    <row r="169" spans="1:15" ht="21" customHeight="1">
      <c r="A169" s="45"/>
      <c r="B169" s="99" t="s">
        <v>212</v>
      </c>
      <c r="C169" s="106" t="s">
        <v>185</v>
      </c>
      <c r="D169" s="107">
        <v>31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89" t="s">
        <v>46</v>
      </c>
      <c r="N169" s="57">
        <f>SUM(H169:L169)</f>
        <v>36450</v>
      </c>
      <c r="O169" s="61" t="s">
        <v>398</v>
      </c>
    </row>
    <row r="170" spans="1:15" ht="21" customHeight="1">
      <c r="A170" s="4"/>
      <c r="B170" s="8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89" t="s">
        <v>46</v>
      </c>
      <c r="N170" s="116">
        <f>SUM(K170:L170)</f>
        <v>1097550</v>
      </c>
      <c r="O170" s="12" t="s">
        <v>108</v>
      </c>
    </row>
    <row r="171" spans="1:15" ht="40.5">
      <c r="A171" s="7"/>
      <c r="B171" s="39" t="s">
        <v>216</v>
      </c>
      <c r="C171" s="39" t="s">
        <v>41</v>
      </c>
      <c r="D171" s="88">
        <v>492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89" t="s">
        <v>46</v>
      </c>
      <c r="N171" s="143">
        <f>SUM(H171:L171)</f>
        <v>7996340</v>
      </c>
      <c r="O171" s="36" t="s">
        <v>361</v>
      </c>
    </row>
    <row r="172" spans="1:15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89" t="s">
        <v>46</v>
      </c>
      <c r="N172" s="52">
        <f>SUM(K172:L172)</f>
        <v>2206600</v>
      </c>
      <c r="O172" s="13"/>
    </row>
    <row r="173" spans="1:15" ht="22.5" customHeight="1">
      <c r="A173" s="7"/>
      <c r="B173" s="8" t="s">
        <v>221</v>
      </c>
      <c r="C173" s="91" t="s">
        <v>219</v>
      </c>
      <c r="D173" s="88">
        <v>11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52">
        <f>SUM(K173:L173)</f>
        <v>3426100</v>
      </c>
      <c r="O173" s="13" t="s">
        <v>336</v>
      </c>
    </row>
    <row r="174" spans="1:15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89" t="s">
        <v>46</v>
      </c>
      <c r="N174" s="124">
        <f>SUM(H174:L174)</f>
        <v>4799950</v>
      </c>
      <c r="O174" s="13" t="s">
        <v>399</v>
      </c>
    </row>
    <row r="175" spans="1:15">
      <c r="A175" s="7"/>
      <c r="B175" s="39" t="s">
        <v>225</v>
      </c>
      <c r="C175" s="91" t="s">
        <v>44</v>
      </c>
      <c r="D175" s="88">
        <v>174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89" t="s">
        <v>46</v>
      </c>
      <c r="N175" s="52">
        <f>SUM(H175:L175)</f>
        <v>1100250</v>
      </c>
      <c r="O175" s="13" t="s">
        <v>50</v>
      </c>
    </row>
    <row r="176" spans="1:15" ht="33.75" customHeight="1">
      <c r="A176" s="164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115" t="s">
        <v>46</v>
      </c>
      <c r="N176" s="116">
        <f>SUM(H176:L176)</f>
        <v>14475092</v>
      </c>
      <c r="O176" s="12" t="s">
        <v>377</v>
      </c>
    </row>
    <row r="177" spans="1:19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89" t="s">
        <v>46</v>
      </c>
      <c r="N177" s="116">
        <f>SUM(J177:L177)</f>
        <v>2422798</v>
      </c>
      <c r="O177" s="12" t="s">
        <v>337</v>
      </c>
    </row>
    <row r="178" spans="1:19" ht="25.5" customHeight="1">
      <c r="A178" s="7"/>
      <c r="B178" s="109" t="s">
        <v>229</v>
      </c>
      <c r="C178" s="91" t="s">
        <v>219</v>
      </c>
      <c r="D178" s="85">
        <v>2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97" t="s">
        <v>46</v>
      </c>
      <c r="N178" s="40">
        <f>SUM(K178:L178)</f>
        <v>2206600</v>
      </c>
      <c r="O178" s="173" t="s">
        <v>362</v>
      </c>
    </row>
    <row r="179" spans="1:19" ht="23.25" customHeight="1">
      <c r="A179" s="7"/>
      <c r="B179" s="8" t="s">
        <v>231</v>
      </c>
      <c r="C179" s="91" t="s">
        <v>219</v>
      </c>
      <c r="D179" s="88">
        <v>58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89" t="s">
        <v>46</v>
      </c>
      <c r="N179" s="52">
        <f>SUM(K179:L179)</f>
        <v>11033000</v>
      </c>
      <c r="O179" s="13" t="s">
        <v>363</v>
      </c>
    </row>
    <row r="180" spans="1:19" ht="21.75" customHeight="1">
      <c r="A180" s="7"/>
      <c r="B180" s="99" t="s">
        <v>233</v>
      </c>
      <c r="C180" s="106" t="s">
        <v>219</v>
      </c>
      <c r="D180" s="107">
        <v>38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89" t="s">
        <v>46</v>
      </c>
      <c r="N180" s="52">
        <f>SUM(K180:L180)</f>
        <v>2206600</v>
      </c>
      <c r="O180" s="36" t="s">
        <v>392</v>
      </c>
    </row>
    <row r="181" spans="1:19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89" t="s">
        <v>46</v>
      </c>
      <c r="N181" s="52">
        <f>SUM(K181:L181)</f>
        <v>219500</v>
      </c>
      <c r="O181" s="12" t="s">
        <v>364</v>
      </c>
      <c r="R181" s="98">
        <v>121392</v>
      </c>
      <c r="S181" s="98">
        <v>504208</v>
      </c>
    </row>
    <row r="182" spans="1:19" ht="40.5" customHeight="1">
      <c r="A182" s="7"/>
      <c r="B182" s="211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89" t="s">
        <v>46</v>
      </c>
      <c r="N182" s="52">
        <f>SUM(H182:L182)</f>
        <v>559500</v>
      </c>
      <c r="O182" s="13" t="s">
        <v>384</v>
      </c>
    </row>
    <row r="183" spans="1:19" ht="22.5" customHeight="1">
      <c r="A183" s="4"/>
      <c r="B183" s="249" t="s">
        <v>47</v>
      </c>
      <c r="C183" s="250"/>
      <c r="D183" s="98">
        <f>SUM(D166:D182)</f>
        <v>1087</v>
      </c>
      <c r="E183" s="98">
        <f>SUM(E164:E182)</f>
        <v>121652</v>
      </c>
      <c r="F183" s="98">
        <f>SUM(F164:F182)</f>
        <v>505292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127" t="s">
        <v>46</v>
      </c>
      <c r="N183" s="116">
        <f>SUM(H183:L183)</f>
        <v>57261620</v>
      </c>
      <c r="O183" s="32"/>
    </row>
    <row r="184" spans="1:19">
      <c r="A184" s="254">
        <v>8</v>
      </c>
      <c r="B184" s="255"/>
      <c r="C184" s="255"/>
      <c r="D184" s="255"/>
      <c r="E184" s="255"/>
      <c r="F184" s="255"/>
      <c r="G184" s="255"/>
      <c r="H184" s="255"/>
      <c r="I184" s="255"/>
      <c r="J184" s="255"/>
      <c r="K184" s="255"/>
      <c r="L184" s="255"/>
      <c r="M184" s="255"/>
      <c r="N184" s="255"/>
      <c r="O184" s="255"/>
    </row>
    <row r="185" spans="1:19">
      <c r="A185" s="218" t="s">
        <v>1</v>
      </c>
      <c r="B185" s="218" t="s">
        <v>2</v>
      </c>
      <c r="C185" s="218" t="s">
        <v>48</v>
      </c>
      <c r="D185" s="221" t="s">
        <v>264</v>
      </c>
      <c r="E185" s="222"/>
      <c r="F185" s="218" t="s">
        <v>4</v>
      </c>
      <c r="G185" s="218" t="s">
        <v>49</v>
      </c>
      <c r="H185" s="218" t="s">
        <v>5</v>
      </c>
      <c r="I185" s="218"/>
      <c r="J185" s="218"/>
      <c r="K185" s="218"/>
      <c r="L185" s="218"/>
      <c r="M185" s="218"/>
      <c r="N185" s="218"/>
      <c r="O185" s="219" t="s">
        <v>6</v>
      </c>
    </row>
    <row r="186" spans="1:19" ht="50.25" customHeight="1">
      <c r="A186" s="218"/>
      <c r="B186" s="218"/>
      <c r="C186" s="218"/>
      <c r="D186" s="196" t="s">
        <v>13</v>
      </c>
      <c r="E186" s="196" t="s">
        <v>7</v>
      </c>
      <c r="F186" s="218"/>
      <c r="G186" s="218"/>
      <c r="H186" s="201" t="s">
        <v>8</v>
      </c>
      <c r="I186" s="201" t="s">
        <v>11</v>
      </c>
      <c r="J186" s="201" t="s">
        <v>12</v>
      </c>
      <c r="K186" s="201" t="s">
        <v>14</v>
      </c>
      <c r="L186" s="201" t="s">
        <v>9</v>
      </c>
      <c r="M186" s="200" t="s">
        <v>395</v>
      </c>
      <c r="N186" s="205" t="s">
        <v>10</v>
      </c>
      <c r="O186" s="220"/>
    </row>
    <row r="187" spans="1:19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193"/>
      <c r="O187" s="39" t="s">
        <v>262</v>
      </c>
    </row>
    <row r="188" spans="1:19">
      <c r="A188" s="4"/>
      <c r="B188" s="8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89" t="s">
        <v>46</v>
      </c>
      <c r="N188" s="148" t="s">
        <v>46</v>
      </c>
      <c r="O188" s="8"/>
    </row>
    <row r="189" spans="1:19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89" t="s">
        <v>46</v>
      </c>
      <c r="N189" s="52">
        <f>SUM(H189:M189)</f>
        <v>333720</v>
      </c>
      <c r="O189" s="8" t="s">
        <v>382</v>
      </c>
    </row>
    <row r="190" spans="1:19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63"/>
      <c r="O190" s="8"/>
    </row>
    <row r="191" spans="1:19" ht="28.5" customHeight="1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89" t="s">
        <v>46</v>
      </c>
      <c r="N191" s="52">
        <f>SUM(K191:L191)</f>
        <v>1065030</v>
      </c>
      <c r="O191" s="8" t="s">
        <v>383</v>
      </c>
      <c r="R191" s="146"/>
    </row>
    <row r="192" spans="1:19" ht="32.2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89" t="s">
        <v>46</v>
      </c>
      <c r="N192" s="52">
        <f>SUM(K192:L192)</f>
        <v>9170640</v>
      </c>
      <c r="O192" s="13" t="s">
        <v>381</v>
      </c>
    </row>
    <row r="193" spans="1:16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89" t="s">
        <v>46</v>
      </c>
      <c r="N193" s="42" t="s">
        <v>46</v>
      </c>
      <c r="O193" s="13"/>
    </row>
    <row r="194" spans="1:16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89" t="s">
        <v>46</v>
      </c>
      <c r="N194" s="41" t="s">
        <v>46</v>
      </c>
      <c r="O194" s="13"/>
    </row>
    <row r="195" spans="1:16" ht="22.5" customHeight="1">
      <c r="A195" s="4"/>
      <c r="B195" s="256" t="s">
        <v>252</v>
      </c>
      <c r="C195" s="257"/>
      <c r="D195" s="127" t="s">
        <v>46</v>
      </c>
      <c r="E195" s="98">
        <f>SUM(E189:E194)</f>
        <v>15523</v>
      </c>
      <c r="F195" s="98">
        <f>SUM(F189:F194)</f>
        <v>63082</v>
      </c>
      <c r="G195" s="127">
        <v>1</v>
      </c>
      <c r="H195" s="98">
        <f>SUM(H189:H194)</f>
        <v>16650</v>
      </c>
      <c r="I195" s="165" t="s">
        <v>46</v>
      </c>
      <c r="J195" s="165" t="s">
        <v>46</v>
      </c>
      <c r="K195" s="98">
        <f>SUM(K189:K194)</f>
        <v>10552740</v>
      </c>
      <c r="L195" s="165" t="s">
        <v>46</v>
      </c>
      <c r="M195" s="165" t="s">
        <v>46</v>
      </c>
      <c r="N195" s="116">
        <f>SUM(H195:M195)</f>
        <v>10569390</v>
      </c>
      <c r="O195" s="9"/>
    </row>
    <row r="197" spans="1:16" ht="21.75">
      <c r="A197" s="251" t="s">
        <v>391</v>
      </c>
      <c r="B197" s="251"/>
      <c r="C197" s="251"/>
      <c r="D197" s="251"/>
      <c r="E197" s="251"/>
      <c r="F197" s="251"/>
      <c r="G197" s="251"/>
      <c r="H197" s="251"/>
      <c r="I197" s="251"/>
      <c r="J197" s="251"/>
      <c r="K197" s="251"/>
      <c r="L197" s="251"/>
      <c r="M197" s="251"/>
      <c r="N197" s="251"/>
      <c r="O197" s="251"/>
      <c r="P197" s="186"/>
    </row>
    <row r="198" spans="1:16" ht="21.75">
      <c r="A198" s="186"/>
      <c r="B198" s="251" t="s">
        <v>388</v>
      </c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</row>
    <row r="199" spans="1:16" ht="21.75">
      <c r="A199" s="186"/>
      <c r="B199" s="251" t="s">
        <v>400</v>
      </c>
      <c r="C199" s="251"/>
      <c r="D199" s="251"/>
      <c r="E199" s="251"/>
      <c r="F199" s="251"/>
      <c r="G199" s="251"/>
      <c r="H199" s="251"/>
      <c r="I199" s="251"/>
      <c r="J199" s="251"/>
      <c r="K199" s="251"/>
      <c r="L199" s="251"/>
      <c r="M199" s="251"/>
      <c r="N199" s="251"/>
      <c r="O199" s="251"/>
      <c r="P199" s="251"/>
    </row>
    <row r="200" spans="1:16" ht="21.75">
      <c r="A200" s="252"/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186"/>
    </row>
    <row r="201" spans="1:1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O234" s="24"/>
    </row>
    <row r="235" spans="1:15">
      <c r="O235" s="24"/>
    </row>
    <row r="236" spans="1:15">
      <c r="O236" s="24"/>
    </row>
    <row r="237" spans="1:15">
      <c r="O237" s="24"/>
    </row>
  </sheetData>
  <mergeCells count="94">
    <mergeCell ref="A197:O197"/>
    <mergeCell ref="B199:P199"/>
    <mergeCell ref="B198:P198"/>
    <mergeCell ref="A200:O200"/>
    <mergeCell ref="B56:D56"/>
    <mergeCell ref="A184:O184"/>
    <mergeCell ref="B183:C183"/>
    <mergeCell ref="B195:C195"/>
    <mergeCell ref="A160:O160"/>
    <mergeCell ref="A161:A162"/>
    <mergeCell ref="B161:B162"/>
    <mergeCell ref="C161:C162"/>
    <mergeCell ref="D161:E161"/>
    <mergeCell ref="F161:F162"/>
    <mergeCell ref="G161:G162"/>
    <mergeCell ref="H161:N161"/>
    <mergeCell ref="O161:O162"/>
    <mergeCell ref="B140:C140"/>
    <mergeCell ref="A137:O137"/>
    <mergeCell ref="A138:A139"/>
    <mergeCell ref="H138:N138"/>
    <mergeCell ref="O138:O139"/>
    <mergeCell ref="B138:B139"/>
    <mergeCell ref="C138:C139"/>
    <mergeCell ref="D138:E138"/>
    <mergeCell ref="F138:F139"/>
    <mergeCell ref="G138:G139"/>
    <mergeCell ref="A111:O111"/>
    <mergeCell ref="A112:A113"/>
    <mergeCell ref="B112:B113"/>
    <mergeCell ref="C112:C113"/>
    <mergeCell ref="D112:E112"/>
    <mergeCell ref="F112:F113"/>
    <mergeCell ref="G112:G113"/>
    <mergeCell ref="H112:N112"/>
    <mergeCell ref="O112:O113"/>
    <mergeCell ref="B104:C104"/>
    <mergeCell ref="B64:C64"/>
    <mergeCell ref="B65:C65"/>
    <mergeCell ref="B76:C76"/>
    <mergeCell ref="B77:C77"/>
    <mergeCell ref="A82:O82"/>
    <mergeCell ref="A83:A84"/>
    <mergeCell ref="B83:B84"/>
    <mergeCell ref="C83:C84"/>
    <mergeCell ref="D83:E83"/>
    <mergeCell ref="F83:F84"/>
    <mergeCell ref="G83:G84"/>
    <mergeCell ref="H83:N83"/>
    <mergeCell ref="O83:O84"/>
    <mergeCell ref="B97:C97"/>
    <mergeCell ref="B98:C98"/>
    <mergeCell ref="A53:O53"/>
    <mergeCell ref="A54:A55"/>
    <mergeCell ref="B54:B55"/>
    <mergeCell ref="C54:C55"/>
    <mergeCell ref="D54:E54"/>
    <mergeCell ref="F54:F55"/>
    <mergeCell ref="G54:G55"/>
    <mergeCell ref="H54:N54"/>
    <mergeCell ref="O54:O55"/>
    <mergeCell ref="A25:O25"/>
    <mergeCell ref="A26:A27"/>
    <mergeCell ref="B26:B27"/>
    <mergeCell ref="C26:C27"/>
    <mergeCell ref="D26:E26"/>
    <mergeCell ref="F26:F27"/>
    <mergeCell ref="G26:G27"/>
    <mergeCell ref="H26:N26"/>
    <mergeCell ref="O26:O27"/>
    <mergeCell ref="B37:C37"/>
    <mergeCell ref="B38:C38"/>
    <mergeCell ref="B43:C43"/>
    <mergeCell ref="B44:C44"/>
    <mergeCell ref="A1:O1"/>
    <mergeCell ref="A2:O2"/>
    <mergeCell ref="A3:O3"/>
    <mergeCell ref="A4:A5"/>
    <mergeCell ref="B4:B5"/>
    <mergeCell ref="C4:C5"/>
    <mergeCell ref="D4:E4"/>
    <mergeCell ref="F4:F5"/>
    <mergeCell ref="G4:G5"/>
    <mergeCell ref="H4:N4"/>
    <mergeCell ref="O4:O5"/>
    <mergeCell ref="B6:C6"/>
    <mergeCell ref="G185:G186"/>
    <mergeCell ref="H185:N185"/>
    <mergeCell ref="O185:O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31" t="s">
        <v>281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1.75">
      <c r="A2" s="264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1:17" ht="31.5" customHeight="1">
      <c r="A3" s="267" t="s">
        <v>296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7" ht="18" customHeight="1">
      <c r="A4" s="258" t="s">
        <v>1</v>
      </c>
      <c r="B4" s="258" t="s">
        <v>2</v>
      </c>
      <c r="C4" s="258" t="s">
        <v>48</v>
      </c>
      <c r="D4" s="258" t="s">
        <v>264</v>
      </c>
      <c r="E4" s="258"/>
      <c r="F4" s="258" t="s">
        <v>4</v>
      </c>
      <c r="G4" s="258" t="s">
        <v>49</v>
      </c>
      <c r="H4" s="258" t="s">
        <v>5</v>
      </c>
      <c r="I4" s="258"/>
      <c r="J4" s="258"/>
      <c r="K4" s="258"/>
      <c r="L4" s="258"/>
      <c r="M4" s="258"/>
      <c r="N4" s="259" t="s">
        <v>6</v>
      </c>
    </row>
    <row r="5" spans="1:17" ht="39.75" customHeight="1">
      <c r="A5" s="258"/>
      <c r="B5" s="258"/>
      <c r="C5" s="258"/>
      <c r="D5" s="66" t="s">
        <v>13</v>
      </c>
      <c r="E5" s="66" t="s">
        <v>7</v>
      </c>
      <c r="F5" s="258"/>
      <c r="G5" s="258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0"/>
    </row>
    <row r="6" spans="1:17" ht="20.25" customHeight="1">
      <c r="A6" s="5">
        <v>1</v>
      </c>
      <c r="B6" s="227" t="s">
        <v>15</v>
      </c>
      <c r="C6" s="2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1">
        <v>2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  <c r="P25" s="133"/>
      <c r="Q25" s="133"/>
    </row>
    <row r="26" spans="1:17" ht="30" customHeight="1">
      <c r="A26" s="258" t="s">
        <v>1</v>
      </c>
      <c r="B26" s="258" t="s">
        <v>2</v>
      </c>
      <c r="C26" s="258" t="s">
        <v>48</v>
      </c>
      <c r="D26" s="258" t="s">
        <v>264</v>
      </c>
      <c r="E26" s="258"/>
      <c r="F26" s="258" t="s">
        <v>4</v>
      </c>
      <c r="G26" s="258" t="s">
        <v>49</v>
      </c>
      <c r="H26" s="258" t="s">
        <v>5</v>
      </c>
      <c r="I26" s="258"/>
      <c r="J26" s="258"/>
      <c r="K26" s="258"/>
      <c r="L26" s="258"/>
      <c r="M26" s="258"/>
      <c r="N26" s="259" t="s">
        <v>6</v>
      </c>
      <c r="P26" s="24"/>
      <c r="Q26" s="156"/>
    </row>
    <row r="27" spans="1:17" ht="48" customHeight="1">
      <c r="A27" s="258"/>
      <c r="B27" s="258"/>
      <c r="C27" s="258"/>
      <c r="D27" s="66" t="s">
        <v>13</v>
      </c>
      <c r="E27" s="66" t="s">
        <v>7</v>
      </c>
      <c r="F27" s="258"/>
      <c r="G27" s="258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0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23" t="s">
        <v>302</v>
      </c>
      <c r="C35" s="224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25" t="s">
        <v>73</v>
      </c>
      <c r="C36" s="226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27" t="s">
        <v>47</v>
      </c>
      <c r="C40" s="22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9" t="s">
        <v>76</v>
      </c>
      <c r="C41" s="23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9" t="s">
        <v>87</v>
      </c>
      <c r="C50" s="253"/>
      <c r="D50" s="230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39">
        <v>3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P53" s="135"/>
    </row>
    <row r="54" spans="1:17" ht="21.75" customHeight="1">
      <c r="A54" s="258" t="s">
        <v>1</v>
      </c>
      <c r="B54" s="258" t="s">
        <v>2</v>
      </c>
      <c r="C54" s="258" t="s">
        <v>48</v>
      </c>
      <c r="D54" s="258" t="s">
        <v>264</v>
      </c>
      <c r="E54" s="258"/>
      <c r="F54" s="258" t="s">
        <v>4</v>
      </c>
      <c r="G54" s="258" t="s">
        <v>49</v>
      </c>
      <c r="H54" s="258" t="s">
        <v>5</v>
      </c>
      <c r="I54" s="258"/>
      <c r="J54" s="258"/>
      <c r="K54" s="258"/>
      <c r="L54" s="258"/>
      <c r="M54" s="258"/>
      <c r="N54" s="259" t="s">
        <v>6</v>
      </c>
      <c r="O54" s="1" t="s">
        <v>312</v>
      </c>
      <c r="P54" s="135"/>
    </row>
    <row r="55" spans="1:17" ht="40.5" customHeight="1">
      <c r="A55" s="258"/>
      <c r="B55" s="258"/>
      <c r="C55" s="258"/>
      <c r="D55" s="66" t="s">
        <v>13</v>
      </c>
      <c r="E55" s="66" t="s">
        <v>7</v>
      </c>
      <c r="F55" s="258"/>
      <c r="G55" s="258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0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27" t="s">
        <v>47</v>
      </c>
      <c r="C60" s="22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1" t="s">
        <v>253</v>
      </c>
      <c r="C61" s="24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5" t="s">
        <v>47</v>
      </c>
      <c r="C72" s="26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5" t="s">
        <v>261</v>
      </c>
      <c r="C73" s="246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8">
        <v>4</v>
      </c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70"/>
      <c r="P80" s="117"/>
    </row>
    <row r="81" spans="1:16" ht="18" customHeight="1">
      <c r="A81" s="258" t="s">
        <v>1</v>
      </c>
      <c r="B81" s="258" t="s">
        <v>2</v>
      </c>
      <c r="C81" s="258" t="s">
        <v>48</v>
      </c>
      <c r="D81" s="258" t="s">
        <v>264</v>
      </c>
      <c r="E81" s="258"/>
      <c r="F81" s="258" t="s">
        <v>4</v>
      </c>
      <c r="G81" s="258" t="s">
        <v>49</v>
      </c>
      <c r="H81" s="258" t="s">
        <v>5</v>
      </c>
      <c r="I81" s="258"/>
      <c r="J81" s="258"/>
      <c r="K81" s="258"/>
      <c r="L81" s="258"/>
      <c r="M81" s="258"/>
      <c r="N81" s="259" t="s">
        <v>6</v>
      </c>
      <c r="P81" s="117"/>
    </row>
    <row r="82" spans="1:16" ht="51.75" customHeight="1">
      <c r="A82" s="258"/>
      <c r="B82" s="258"/>
      <c r="C82" s="258"/>
      <c r="D82" s="66" t="s">
        <v>13</v>
      </c>
      <c r="E82" s="66" t="s">
        <v>7</v>
      </c>
      <c r="F82" s="258"/>
      <c r="G82" s="258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0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7" t="s">
        <v>47</v>
      </c>
      <c r="C93" s="248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1" t="s">
        <v>143</v>
      </c>
      <c r="C94" s="242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40" t="s">
        <v>147</v>
      </c>
      <c r="C99" s="24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1">
        <v>5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3"/>
    </row>
    <row r="109" spans="1:15">
      <c r="A109" s="258" t="s">
        <v>1</v>
      </c>
      <c r="B109" s="258" t="s">
        <v>2</v>
      </c>
      <c r="C109" s="258" t="s">
        <v>48</v>
      </c>
      <c r="D109" s="258" t="s">
        <v>264</v>
      </c>
      <c r="E109" s="258"/>
      <c r="F109" s="258" t="s">
        <v>4</v>
      </c>
      <c r="G109" s="258" t="s">
        <v>49</v>
      </c>
      <c r="H109" s="258" t="s">
        <v>5</v>
      </c>
      <c r="I109" s="258"/>
      <c r="J109" s="258"/>
      <c r="K109" s="258"/>
      <c r="L109" s="258"/>
      <c r="M109" s="258"/>
      <c r="N109" s="259" t="s">
        <v>6</v>
      </c>
    </row>
    <row r="110" spans="1:15" ht="54" customHeight="1">
      <c r="A110" s="258"/>
      <c r="B110" s="258"/>
      <c r="C110" s="258"/>
      <c r="D110" s="66" t="s">
        <v>13</v>
      </c>
      <c r="E110" s="66" t="s">
        <v>7</v>
      </c>
      <c r="F110" s="258"/>
      <c r="G110" s="258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0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27" t="s">
        <v>175</v>
      </c>
      <c r="C129" s="22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1">
        <v>6</v>
      </c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3"/>
    </row>
    <row r="134" spans="1:16">
      <c r="A134" s="258" t="s">
        <v>1</v>
      </c>
      <c r="B134" s="258" t="s">
        <v>2</v>
      </c>
      <c r="C134" s="258" t="s">
        <v>48</v>
      </c>
      <c r="D134" s="258" t="s">
        <v>264</v>
      </c>
      <c r="E134" s="258"/>
      <c r="F134" s="258" t="s">
        <v>4</v>
      </c>
      <c r="G134" s="258" t="s">
        <v>49</v>
      </c>
      <c r="H134" s="258" t="s">
        <v>5</v>
      </c>
      <c r="I134" s="258"/>
      <c r="J134" s="258"/>
      <c r="K134" s="258"/>
      <c r="L134" s="258"/>
      <c r="M134" s="258"/>
      <c r="N134" s="259" t="s">
        <v>6</v>
      </c>
    </row>
    <row r="135" spans="1:16" ht="58.5">
      <c r="A135" s="258"/>
      <c r="B135" s="258"/>
      <c r="C135" s="258"/>
      <c r="D135" s="66" t="s">
        <v>13</v>
      </c>
      <c r="E135" s="66" t="s">
        <v>7</v>
      </c>
      <c r="F135" s="258"/>
      <c r="G135" s="258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0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1">
        <v>7</v>
      </c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</row>
    <row r="161" spans="1:17">
      <c r="A161" s="258" t="s">
        <v>1</v>
      </c>
      <c r="B161" s="258" t="s">
        <v>2</v>
      </c>
      <c r="C161" s="258" t="s">
        <v>48</v>
      </c>
      <c r="D161" s="258" t="s">
        <v>264</v>
      </c>
      <c r="E161" s="258"/>
      <c r="F161" s="258" t="s">
        <v>4</v>
      </c>
      <c r="G161" s="258" t="s">
        <v>49</v>
      </c>
      <c r="H161" s="258" t="s">
        <v>5</v>
      </c>
      <c r="I161" s="258"/>
      <c r="J161" s="258"/>
      <c r="K161" s="258"/>
      <c r="L161" s="258"/>
      <c r="M161" s="258"/>
      <c r="N161" s="259" t="s">
        <v>6</v>
      </c>
    </row>
    <row r="162" spans="1:17" ht="48.75" customHeight="1">
      <c r="A162" s="258"/>
      <c r="B162" s="258"/>
      <c r="C162" s="258"/>
      <c r="D162" s="66" t="s">
        <v>13</v>
      </c>
      <c r="E162" s="66" t="s">
        <v>7</v>
      </c>
      <c r="F162" s="258"/>
      <c r="G162" s="258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0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49" t="s">
        <v>47</v>
      </c>
      <c r="C175" s="250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56" t="s">
        <v>252</v>
      </c>
      <c r="C184" s="257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.75">
      <c r="A2" s="267" t="s">
        <v>63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>
      <c r="A3" s="258" t="s">
        <v>1</v>
      </c>
      <c r="B3" s="258" t="s">
        <v>2</v>
      </c>
      <c r="C3" s="258" t="s">
        <v>48</v>
      </c>
      <c r="D3" s="258" t="s">
        <v>3</v>
      </c>
      <c r="E3" s="258"/>
      <c r="F3" s="258" t="s">
        <v>4</v>
      </c>
      <c r="G3" s="258" t="s">
        <v>49</v>
      </c>
      <c r="H3" s="258" t="s">
        <v>5</v>
      </c>
      <c r="I3" s="258"/>
      <c r="J3" s="258"/>
      <c r="K3" s="258"/>
      <c r="L3" s="258"/>
      <c r="M3" s="258"/>
      <c r="N3" s="259" t="s">
        <v>6</v>
      </c>
    </row>
    <row r="4" spans="1:14" ht="78">
      <c r="A4" s="258"/>
      <c r="B4" s="258"/>
      <c r="C4" s="258"/>
      <c r="D4" s="66" t="s">
        <v>13</v>
      </c>
      <c r="E4" s="66" t="s">
        <v>7</v>
      </c>
      <c r="F4" s="258"/>
      <c r="G4" s="258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0"/>
    </row>
    <row r="5" spans="1:14">
      <c r="A5" s="5">
        <v>1</v>
      </c>
      <c r="B5" s="229" t="s">
        <v>15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30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23" t="s">
        <v>47</v>
      </c>
      <c r="C18" s="224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9" t="s">
        <v>73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27" t="s">
        <v>47</v>
      </c>
      <c r="C23" s="22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9" t="s">
        <v>76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3">
        <v>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</row>
    <row r="30" spans="1:14">
      <c r="A30" s="271" t="s">
        <v>1</v>
      </c>
      <c r="B30" s="271" t="s">
        <v>2</v>
      </c>
      <c r="C30" s="271" t="s">
        <v>48</v>
      </c>
      <c r="D30" s="271" t="s">
        <v>3</v>
      </c>
      <c r="E30" s="271"/>
      <c r="F30" s="271" t="s">
        <v>4</v>
      </c>
      <c r="G30" s="271" t="s">
        <v>49</v>
      </c>
      <c r="H30" s="271" t="s">
        <v>5</v>
      </c>
      <c r="I30" s="271"/>
      <c r="J30" s="271"/>
      <c r="K30" s="271"/>
      <c r="L30" s="271"/>
      <c r="M30" s="271"/>
      <c r="N30" s="259" t="s">
        <v>6</v>
      </c>
    </row>
    <row r="31" spans="1:14" ht="78">
      <c r="A31" s="271"/>
      <c r="B31" s="271"/>
      <c r="C31" s="271"/>
      <c r="D31" s="2" t="s">
        <v>13</v>
      </c>
      <c r="E31" s="2" t="s">
        <v>7</v>
      </c>
      <c r="F31" s="271"/>
      <c r="G31" s="271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0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5" t="s">
        <v>87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53"/>
      <c r="N36" s="277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27" t="s">
        <v>47</v>
      </c>
      <c r="C43" s="22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1" t="s">
        <v>253</v>
      </c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42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27" t="s">
        <v>47</v>
      </c>
      <c r="C54" s="22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1">
        <v>3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3"/>
    </row>
    <row r="56" spans="1:14">
      <c r="A56" s="258" t="s">
        <v>1</v>
      </c>
      <c r="B56" s="258" t="s">
        <v>2</v>
      </c>
      <c r="C56" s="258" t="s">
        <v>48</v>
      </c>
      <c r="D56" s="258" t="s">
        <v>3</v>
      </c>
      <c r="E56" s="258"/>
      <c r="F56" s="258" t="s">
        <v>4</v>
      </c>
      <c r="G56" s="258" t="s">
        <v>49</v>
      </c>
      <c r="H56" s="258" t="s">
        <v>5</v>
      </c>
      <c r="I56" s="258"/>
      <c r="J56" s="258"/>
      <c r="K56" s="258"/>
      <c r="L56" s="258"/>
      <c r="M56" s="258"/>
      <c r="N56" s="259" t="s">
        <v>6</v>
      </c>
    </row>
    <row r="57" spans="1:14" ht="78">
      <c r="A57" s="258"/>
      <c r="B57" s="258"/>
      <c r="C57" s="258"/>
      <c r="D57" s="66" t="s">
        <v>13</v>
      </c>
      <c r="E57" s="66" t="s">
        <v>7</v>
      </c>
      <c r="F57" s="258"/>
      <c r="G57" s="258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0"/>
    </row>
    <row r="58" spans="1:14">
      <c r="A58" s="71"/>
      <c r="B58" s="245" t="s">
        <v>254</v>
      </c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46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27" t="s">
        <v>47</v>
      </c>
      <c r="C75" s="22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5" t="s">
        <v>143</v>
      </c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7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5" t="s">
        <v>147</v>
      </c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53"/>
      <c r="N81" s="277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79">
        <v>4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8"/>
    </row>
    <row r="85" spans="1:14">
      <c r="A85" s="258" t="s">
        <v>1</v>
      </c>
      <c r="B85" s="258" t="s">
        <v>2</v>
      </c>
      <c r="C85" s="258" t="s">
        <v>48</v>
      </c>
      <c r="D85" s="258" t="s">
        <v>3</v>
      </c>
      <c r="E85" s="258"/>
      <c r="F85" s="258" t="s">
        <v>4</v>
      </c>
      <c r="G85" s="258" t="s">
        <v>49</v>
      </c>
      <c r="H85" s="258" t="s">
        <v>5</v>
      </c>
      <c r="I85" s="258"/>
      <c r="J85" s="258"/>
      <c r="K85" s="258"/>
      <c r="L85" s="258"/>
      <c r="M85" s="258"/>
      <c r="N85" s="259" t="s">
        <v>6</v>
      </c>
    </row>
    <row r="86" spans="1:14" ht="78">
      <c r="A86" s="258"/>
      <c r="B86" s="258"/>
      <c r="C86" s="258"/>
      <c r="D86" s="66" t="s">
        <v>13</v>
      </c>
      <c r="E86" s="66" t="s">
        <v>7</v>
      </c>
      <c r="F86" s="258"/>
      <c r="G86" s="258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0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9" t="s">
        <v>151</v>
      </c>
      <c r="C89" s="253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30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5" t="s">
        <v>175</v>
      </c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53"/>
      <c r="N108" s="277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1">
        <v>5</v>
      </c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3"/>
    </row>
    <row r="115" spans="1:14">
      <c r="A115" s="258" t="s">
        <v>1</v>
      </c>
      <c r="B115" s="258" t="s">
        <v>2</v>
      </c>
      <c r="C115" s="258" t="s">
        <v>48</v>
      </c>
      <c r="D115" s="258" t="s">
        <v>3</v>
      </c>
      <c r="E115" s="258"/>
      <c r="F115" s="258" t="s">
        <v>4</v>
      </c>
      <c r="G115" s="258" t="s">
        <v>49</v>
      </c>
      <c r="H115" s="258" t="s">
        <v>5</v>
      </c>
      <c r="I115" s="258"/>
      <c r="J115" s="258"/>
      <c r="K115" s="258"/>
      <c r="L115" s="258"/>
      <c r="M115" s="258"/>
      <c r="N115" s="259" t="s">
        <v>6</v>
      </c>
    </row>
    <row r="116" spans="1:14" ht="78">
      <c r="A116" s="258"/>
      <c r="B116" s="258"/>
      <c r="C116" s="258"/>
      <c r="D116" s="66" t="s">
        <v>13</v>
      </c>
      <c r="E116" s="66" t="s">
        <v>7</v>
      </c>
      <c r="F116" s="258"/>
      <c r="G116" s="258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0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9" t="s">
        <v>202</v>
      </c>
      <c r="C131" s="280"/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1">
        <v>6</v>
      </c>
      <c r="B144" s="262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3"/>
    </row>
    <row r="145" spans="1:14">
      <c r="A145" s="258" t="s">
        <v>1</v>
      </c>
      <c r="B145" s="258" t="s">
        <v>2</v>
      </c>
      <c r="C145" s="258" t="s">
        <v>48</v>
      </c>
      <c r="D145" s="258" t="s">
        <v>3</v>
      </c>
      <c r="E145" s="258"/>
      <c r="F145" s="258" t="s">
        <v>4</v>
      </c>
      <c r="G145" s="258" t="s">
        <v>49</v>
      </c>
      <c r="H145" s="258" t="s">
        <v>5</v>
      </c>
      <c r="I145" s="258"/>
      <c r="J145" s="258"/>
      <c r="K145" s="258"/>
      <c r="L145" s="258"/>
      <c r="M145" s="258"/>
      <c r="N145" s="259" t="s">
        <v>6</v>
      </c>
    </row>
    <row r="146" spans="1:14" ht="78">
      <c r="A146" s="258"/>
      <c r="B146" s="258"/>
      <c r="C146" s="258"/>
      <c r="D146" s="66" t="s">
        <v>13</v>
      </c>
      <c r="E146" s="66" t="s">
        <v>7</v>
      </c>
      <c r="F146" s="258"/>
      <c r="G146" s="258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0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5" t="s">
        <v>239</v>
      </c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53"/>
      <c r="N155" s="277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2015-08-30T12:29:42Z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