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875"/>
  </bookViews>
  <sheets>
    <sheet name="16-8-15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G27" i="1"/>
  <c r="G26"/>
  <c r="M16"/>
  <c r="M23" l="1"/>
  <c r="L26"/>
  <c r="P27" s="1"/>
  <c r="M19"/>
  <c r="M15"/>
  <c r="K26"/>
  <c r="F26"/>
  <c r="C26"/>
  <c r="D26"/>
  <c r="E26"/>
  <c r="L27" l="1"/>
  <c r="C12"/>
  <c r="C27" s="1"/>
  <c r="I26"/>
  <c r="J26"/>
  <c r="M18"/>
  <c r="M24"/>
  <c r="M25"/>
  <c r="H26"/>
  <c r="M22"/>
  <c r="M26" l="1"/>
  <c r="M14"/>
  <c r="M21"/>
  <c r="M20"/>
  <c r="M17"/>
  <c r="K12" l="1"/>
  <c r="K27" s="1"/>
  <c r="J12"/>
  <c r="J27" s="1"/>
  <c r="I12"/>
  <c r="I27" s="1"/>
  <c r="H12"/>
  <c r="H27" s="1"/>
  <c r="G12"/>
  <c r="F12"/>
  <c r="F27" s="1"/>
  <c r="E12"/>
  <c r="E27" s="1"/>
  <c r="D12"/>
  <c r="D27" s="1"/>
  <c r="M11"/>
  <c r="M10"/>
  <c r="M9"/>
  <c r="M8"/>
  <c r="M7"/>
  <c r="M12" l="1"/>
  <c r="M27" s="1"/>
</calcChain>
</file>

<file path=xl/sharedStrings.xml><?xml version="1.0" encoding="utf-8"?>
<sst xmlns="http://schemas.openxmlformats.org/spreadsheetml/2006/main" count="93" uniqueCount="41">
  <si>
    <t>လူမှု၀န်ထမ်း၊ကယ်ဆယ်ရေးနှင့်ပြန်လည်နေရာချထားရေး၀န်ကြီးဌာနမှ</t>
  </si>
  <si>
    <t>စဥ်</t>
  </si>
  <si>
    <t>‌ေသဆုံး</t>
  </si>
  <si>
    <t>‌ေထာက်ပံ့မှု(ကျပ်)</t>
  </si>
  <si>
    <t>‌ေြပာင်းရွှေ့</t>
  </si>
  <si>
    <t>‌ေဘးသင့်
လူဦးရေ</t>
  </si>
  <si>
    <t>ဆန်ရိက္ခာ</t>
  </si>
  <si>
    <t>အရေးပေါ် 
အစားအစာ</t>
  </si>
  <si>
    <t>အိမ်ဆောက်
ပစ္စည်း</t>
  </si>
  <si>
    <t>ကဆရ 
ပစ္စည်း</t>
  </si>
  <si>
    <t>စုစုပေါင်း</t>
  </si>
  <si>
    <t>မှတ်ချက်</t>
  </si>
  <si>
    <t>‌ေမျာပါ/
ပျက်စီး</t>
  </si>
  <si>
    <t>ရခိုင်ပြည်နယ်</t>
  </si>
  <si>
    <t>တနင်္သာရီ</t>
  </si>
  <si>
    <t>-</t>
  </si>
  <si>
    <t>ကရင်</t>
  </si>
  <si>
    <t>ဧရာ၀တီ</t>
  </si>
  <si>
    <t>ပဲခူး</t>
  </si>
  <si>
    <t>‌ေပါင်း</t>
  </si>
  <si>
    <t>စစ်ကိုင်းတိုင်းဒေသကြီး</t>
  </si>
  <si>
    <t>ကချင်ပြည်နယ်</t>
  </si>
  <si>
    <t>ရှမ်းပြည်နယ်</t>
  </si>
  <si>
    <t>မန္တလေးတိုင်းဒေသကြီး</t>
  </si>
  <si>
    <t>ချင်းပြည်နယ်</t>
  </si>
  <si>
    <t>ကရင်ပြည်နယ်</t>
  </si>
  <si>
    <t>မွန်ပြည်နယ်</t>
  </si>
  <si>
    <t>ပဲခူးတိုင်းဒေသကြီး</t>
  </si>
  <si>
    <t>မကွေးတိုင်းဒေသကြီး</t>
  </si>
  <si>
    <t>ဧရာ၀တီတိုင်းဒေသကြီး</t>
  </si>
  <si>
    <t>ရန်ကုန်တိုင်းဒေသကြီး</t>
  </si>
  <si>
    <t>ဇွန်လ(၂၄)ရက်နေ့မှ (၂၈)ရက်နေ့အထိ</t>
  </si>
  <si>
    <t>ဇွန်၊ဇူလိုင်၊သြဂုတ်လစုစုပေါင်း</t>
  </si>
  <si>
    <t xml:space="preserve"> </t>
  </si>
  <si>
    <t>ပူးတွဲ(၁)</t>
  </si>
  <si>
    <t>ဘေးသင့်
အိမ်ထောင်စု</t>
  </si>
  <si>
    <t>‌ေဘးဖြစ်ပွားသည့် 
တိုင်းဒေသကြီး/ ြပည်နယ်</t>
  </si>
  <si>
    <t>ပြန်လည်ထူ ေထာင်ရေး အတွက်</t>
  </si>
  <si>
    <t>ပေါင်း</t>
  </si>
  <si>
    <t>ဇူလိုင်လ(၁၆)ရက်နေ့မှ စက်တင်ဘာလ(၁)ရက်နေ့ထိ</t>
  </si>
  <si>
    <r>
      <t>တိုင်းဒေသကြီး/ပြည်နယ်များအလိုက်ရေဘေးဖြစ်ပွားမှုအပေါ် ၂၀၁၅ခုနှစ်၊ ဇွန်လမှ စက်တင်ဘာလအထိ ထောက်ပံ့မှုအခြေအနေဇယားချုပ်</t>
    </r>
    <r>
      <rPr>
        <sz val="14"/>
        <color theme="1"/>
        <rFont val="Myanmar2"/>
        <family val="2"/>
      </rPr>
      <t xml:space="preserve"> (၁-၉-၂၀၁၅)</t>
    </r>
  </si>
</sst>
</file>

<file path=xl/styles.xml><?xml version="1.0" encoding="utf-8"?>
<styleSheet xmlns="http://schemas.openxmlformats.org/spreadsheetml/2006/main">
  <numFmts count="1">
    <numFmt numFmtId="164" formatCode="[$-10000455]0"/>
  </numFmts>
  <fonts count="6">
    <font>
      <sz val="11"/>
      <color theme="1"/>
      <name val="Calibri"/>
      <family val="2"/>
      <scheme val="minor"/>
    </font>
    <font>
      <b/>
      <sz val="14"/>
      <color theme="1"/>
      <name val="Myanmar2"/>
      <family val="2"/>
    </font>
    <font>
      <sz val="14"/>
      <color theme="1"/>
      <name val="Myanmar2"/>
      <family val="2"/>
    </font>
    <font>
      <b/>
      <sz val="12"/>
      <color theme="1"/>
      <name val="Myanmar2"/>
      <family val="2"/>
    </font>
    <font>
      <b/>
      <sz val="11"/>
      <color theme="1"/>
      <name val="Myanmar2"/>
      <family val="2"/>
    </font>
    <font>
      <b/>
      <sz val="9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Border="1"/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/>
    <xf numFmtId="164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4" xfId="0" applyFont="1" applyBorder="1"/>
    <xf numFmtId="164" fontId="1" fillId="0" borderId="4" xfId="0" applyNumberFormat="1" applyFont="1" applyBorder="1"/>
    <xf numFmtId="164" fontId="1" fillId="0" borderId="1" xfId="0" applyNumberFormat="1" applyFont="1" applyBorder="1"/>
    <xf numFmtId="0" fontId="1" fillId="0" borderId="1" xfId="0" applyFont="1" applyBorder="1"/>
    <xf numFmtId="0" fontId="1" fillId="0" borderId="2" xfId="0" applyFont="1" applyBorder="1"/>
    <xf numFmtId="164" fontId="1" fillId="0" borderId="0" xfId="0" applyNumberFormat="1" applyFont="1" applyBorder="1" applyAlignment="1"/>
    <xf numFmtId="164" fontId="2" fillId="0" borderId="3" xfId="0" applyNumberFormat="1" applyFont="1" applyBorder="1" applyAlignment="1">
      <alignment horizontal="right" vertical="top"/>
    </xf>
    <xf numFmtId="164" fontId="2" fillId="0" borderId="3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4" xfId="0" applyNumberFormat="1" applyFont="1" applyBorder="1"/>
    <xf numFmtId="0" fontId="2" fillId="0" borderId="4" xfId="0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wrapText="1"/>
    </xf>
    <xf numFmtId="0" fontId="2" fillId="0" borderId="2" xfId="0" applyFont="1" applyBorder="1" applyAlignment="1">
      <alignment horizontal="right" wrapText="1"/>
    </xf>
    <xf numFmtId="164" fontId="2" fillId="0" borderId="4" xfId="0" applyNumberFormat="1" applyFont="1" applyBorder="1" applyAlignment="1">
      <alignment vertical="top"/>
    </xf>
    <xf numFmtId="0" fontId="2" fillId="0" borderId="4" xfId="0" applyFont="1" applyBorder="1" applyAlignment="1">
      <alignment horizontal="right" vertical="top"/>
    </xf>
    <xf numFmtId="164" fontId="1" fillId="0" borderId="0" xfId="0" applyNumberFormat="1" applyFont="1" applyBorder="1"/>
    <xf numFmtId="164" fontId="2" fillId="0" borderId="4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vertical="top"/>
    </xf>
    <xf numFmtId="164" fontId="1" fillId="0" borderId="0" xfId="0" applyNumberFormat="1" applyFont="1" applyBorder="1" applyAlignment="1">
      <alignment horizontal="right" vertical="top"/>
    </xf>
    <xf numFmtId="164" fontId="2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/>
    <xf numFmtId="164" fontId="1" fillId="0" borderId="0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1" xfId="0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wrapText="1"/>
    </xf>
    <xf numFmtId="0" fontId="2" fillId="0" borderId="3" xfId="0" applyFont="1" applyBorder="1" applyAlignment="1">
      <alignment horizontal="right" wrapText="1"/>
    </xf>
    <xf numFmtId="164" fontId="1" fillId="0" borderId="0" xfId="0" applyNumberFormat="1" applyFont="1" applyBorder="1" applyAlignment="1">
      <alignment vertical="top"/>
    </xf>
    <xf numFmtId="164" fontId="4" fillId="0" borderId="1" xfId="0" applyNumberFormat="1" applyFont="1" applyBorder="1"/>
    <xf numFmtId="0" fontId="5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top"/>
    </xf>
    <xf numFmtId="164" fontId="1" fillId="0" borderId="4" xfId="0" applyNumberFormat="1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164" fontId="3" fillId="0" borderId="0" xfId="0" applyNumberFormat="1" applyFont="1" applyBorder="1" applyAlignment="1">
      <alignment vertical="top"/>
    </xf>
    <xf numFmtId="164" fontId="2" fillId="0" borderId="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5"/>
  <sheetViews>
    <sheetView tabSelected="1" zoomScale="90" zoomScaleNormal="90" workbookViewId="0">
      <selection activeCell="I5" sqref="I5"/>
    </sheetView>
  </sheetViews>
  <sheetFormatPr defaultRowHeight="19.5"/>
  <cols>
    <col min="1" max="1" width="4.28515625" style="3" customWidth="1"/>
    <col min="2" max="2" width="19.5703125" style="3" customWidth="1"/>
    <col min="3" max="3" width="9.85546875" style="3" customWidth="1"/>
    <col min="4" max="4" width="11.42578125" style="3" customWidth="1"/>
    <col min="5" max="5" width="11.7109375" style="3" customWidth="1"/>
    <col min="6" max="6" width="6.5703125" style="3" customWidth="1"/>
    <col min="7" max="7" width="14.140625" style="3" customWidth="1"/>
    <col min="8" max="8" width="12.85546875" style="3" customWidth="1"/>
    <col min="9" max="9" width="14" style="3" customWidth="1"/>
    <col min="10" max="10" width="13.7109375" style="3" customWidth="1"/>
    <col min="11" max="11" width="11.5703125" style="3" customWidth="1"/>
    <col min="12" max="12" width="13" style="3" customWidth="1"/>
    <col min="13" max="13" width="15.7109375" style="3" customWidth="1"/>
    <col min="14" max="14" width="7.7109375" style="3" customWidth="1"/>
    <col min="15" max="15" width="9.140625" style="3"/>
    <col min="16" max="16" width="16.85546875" style="3" customWidth="1"/>
    <col min="17" max="17" width="16.140625" style="3" customWidth="1"/>
    <col min="18" max="18" width="13.85546875" style="3" customWidth="1"/>
    <col min="19" max="16384" width="9.140625" style="3"/>
  </cols>
  <sheetData>
    <row r="1" spans="1:32" ht="15.75" customHeight="1">
      <c r="N1" s="3" t="s">
        <v>34</v>
      </c>
    </row>
    <row r="2" spans="1:32" ht="22.5" customHeight="1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</row>
    <row r="3" spans="1:32" ht="22.5" customHeight="1">
      <c r="A3" s="64" t="s">
        <v>40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</row>
    <row r="4" spans="1:32" s="4" customFormat="1" ht="33" customHeight="1">
      <c r="A4" s="73" t="s">
        <v>1</v>
      </c>
      <c r="B4" s="74" t="s">
        <v>36</v>
      </c>
      <c r="C4" s="74" t="s">
        <v>35</v>
      </c>
      <c r="D4" s="74"/>
      <c r="E4" s="74" t="s">
        <v>5</v>
      </c>
      <c r="F4" s="73" t="s">
        <v>2</v>
      </c>
      <c r="G4" s="73" t="s">
        <v>3</v>
      </c>
      <c r="H4" s="73"/>
      <c r="I4" s="73"/>
      <c r="J4" s="73"/>
      <c r="K4" s="73"/>
      <c r="L4" s="73"/>
      <c r="M4" s="73"/>
      <c r="N4" s="75" t="s">
        <v>11</v>
      </c>
    </row>
    <row r="5" spans="1:32" ht="49.5" customHeight="1">
      <c r="A5" s="73"/>
      <c r="B5" s="74"/>
      <c r="C5" s="49" t="s">
        <v>12</v>
      </c>
      <c r="D5" s="50" t="s">
        <v>4</v>
      </c>
      <c r="E5" s="74"/>
      <c r="F5" s="73"/>
      <c r="G5" s="50" t="s">
        <v>6</v>
      </c>
      <c r="H5" s="49" t="s">
        <v>7</v>
      </c>
      <c r="I5" s="49" t="s">
        <v>8</v>
      </c>
      <c r="J5" s="49" t="s">
        <v>9</v>
      </c>
      <c r="K5" s="50" t="s">
        <v>2</v>
      </c>
      <c r="L5" s="48" t="s">
        <v>37</v>
      </c>
      <c r="M5" s="50" t="s">
        <v>10</v>
      </c>
      <c r="N5" s="76"/>
    </row>
    <row r="6" spans="1:32" ht="20.25" customHeight="1">
      <c r="A6" s="8"/>
      <c r="B6" s="65" t="s">
        <v>31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7"/>
    </row>
    <row r="7" spans="1:32" ht="20.25" customHeight="1">
      <c r="A7" s="7">
        <v>1</v>
      </c>
      <c r="B7" s="6" t="s">
        <v>13</v>
      </c>
      <c r="C7" s="10">
        <v>389</v>
      </c>
      <c r="D7" s="10">
        <v>1867</v>
      </c>
      <c r="E7" s="10">
        <v>13542</v>
      </c>
      <c r="F7" s="10">
        <v>6</v>
      </c>
      <c r="G7" s="10">
        <v>2835000</v>
      </c>
      <c r="H7" s="10">
        <v>2835840</v>
      </c>
      <c r="I7" s="10">
        <v>40300000</v>
      </c>
      <c r="J7" s="10">
        <v>13669614</v>
      </c>
      <c r="K7" s="10">
        <v>600000</v>
      </c>
      <c r="L7" s="51"/>
      <c r="M7" s="20">
        <f>SUM(G7:K7)</f>
        <v>60240454</v>
      </c>
      <c r="N7" s="1"/>
      <c r="P7" s="5"/>
      <c r="Q7" s="3" t="s">
        <v>33</v>
      </c>
    </row>
    <row r="8" spans="1:32" ht="20.25" customHeight="1">
      <c r="A8" s="11">
        <v>2</v>
      </c>
      <c r="B8" s="6" t="s">
        <v>14</v>
      </c>
      <c r="C8" s="23" t="s">
        <v>15</v>
      </c>
      <c r="D8" s="10">
        <v>56</v>
      </c>
      <c r="E8" s="10">
        <v>264</v>
      </c>
      <c r="F8" s="36" t="s">
        <v>15</v>
      </c>
      <c r="G8" s="10">
        <v>174600</v>
      </c>
      <c r="H8" s="36" t="s">
        <v>15</v>
      </c>
      <c r="I8" s="36" t="s">
        <v>15</v>
      </c>
      <c r="J8" s="10">
        <v>455280</v>
      </c>
      <c r="K8" s="36" t="s">
        <v>15</v>
      </c>
      <c r="L8" s="52"/>
      <c r="M8" s="21">
        <f>SUM(G8:K8)</f>
        <v>629880</v>
      </c>
      <c r="N8" s="1"/>
      <c r="P8" s="5"/>
    </row>
    <row r="9" spans="1:32" ht="19.5" customHeight="1">
      <c r="A9" s="11">
        <v>3</v>
      </c>
      <c r="B9" s="6" t="s">
        <v>16</v>
      </c>
      <c r="C9" s="23" t="s">
        <v>15</v>
      </c>
      <c r="D9" s="10">
        <v>72</v>
      </c>
      <c r="E9" s="10">
        <v>389</v>
      </c>
      <c r="F9" s="36" t="s">
        <v>15</v>
      </c>
      <c r="G9" s="36" t="s">
        <v>15</v>
      </c>
      <c r="H9" s="10">
        <v>956940</v>
      </c>
      <c r="I9" s="36" t="s">
        <v>15</v>
      </c>
      <c r="J9" s="36" t="s">
        <v>15</v>
      </c>
      <c r="K9" s="36" t="s">
        <v>15</v>
      </c>
      <c r="L9" s="52"/>
      <c r="M9" s="21">
        <f>SUM(H9:K9)</f>
        <v>956940</v>
      </c>
      <c r="N9" s="1"/>
      <c r="P9" s="5"/>
    </row>
    <row r="10" spans="1:32" ht="18.75" customHeight="1">
      <c r="A10" s="11">
        <v>4</v>
      </c>
      <c r="B10" s="6" t="s">
        <v>17</v>
      </c>
      <c r="C10" s="22">
        <v>4</v>
      </c>
      <c r="D10" s="10">
        <v>149</v>
      </c>
      <c r="E10" s="10">
        <v>716</v>
      </c>
      <c r="F10" s="10">
        <v>1</v>
      </c>
      <c r="G10" s="10">
        <v>537750</v>
      </c>
      <c r="H10" s="36" t="s">
        <v>15</v>
      </c>
      <c r="I10" s="36" t="s">
        <v>15</v>
      </c>
      <c r="J10" s="10">
        <v>1299634</v>
      </c>
      <c r="K10" s="10">
        <v>100000</v>
      </c>
      <c r="L10" s="51"/>
      <c r="M10" s="21">
        <f>SUM(G10:K10)</f>
        <v>1937384</v>
      </c>
      <c r="N10" s="1"/>
    </row>
    <row r="11" spans="1:32" ht="21.75" customHeight="1">
      <c r="A11" s="11">
        <v>5</v>
      </c>
      <c r="B11" s="6" t="s">
        <v>18</v>
      </c>
      <c r="C11" s="22">
        <v>12</v>
      </c>
      <c r="D11" s="10">
        <v>2</v>
      </c>
      <c r="E11" s="36" t="s">
        <v>15</v>
      </c>
      <c r="F11" s="36" t="s">
        <v>15</v>
      </c>
      <c r="G11" s="36" t="s">
        <v>15</v>
      </c>
      <c r="H11" s="36" t="s">
        <v>15</v>
      </c>
      <c r="I11" s="36" t="s">
        <v>15</v>
      </c>
      <c r="J11" s="10">
        <v>281052</v>
      </c>
      <c r="K11" s="36" t="s">
        <v>15</v>
      </c>
      <c r="L11" s="52"/>
      <c r="M11" s="21">
        <f>SUM(J11:K11)</f>
        <v>281052</v>
      </c>
      <c r="N11" s="1"/>
    </row>
    <row r="12" spans="1:32" ht="18.75" customHeight="1">
      <c r="A12" s="9"/>
      <c r="B12" s="14" t="s">
        <v>19</v>
      </c>
      <c r="C12" s="15">
        <f>SUM(C7:C11)</f>
        <v>405</v>
      </c>
      <c r="D12" s="15">
        <f t="shared" ref="D12:M12" si="0">SUM(D7:D11)</f>
        <v>2146</v>
      </c>
      <c r="E12" s="15">
        <f t="shared" si="0"/>
        <v>14911</v>
      </c>
      <c r="F12" s="15">
        <f t="shared" si="0"/>
        <v>7</v>
      </c>
      <c r="G12" s="15">
        <f t="shared" si="0"/>
        <v>3547350</v>
      </c>
      <c r="H12" s="15">
        <f t="shared" si="0"/>
        <v>3792780</v>
      </c>
      <c r="I12" s="15">
        <f t="shared" si="0"/>
        <v>40300000</v>
      </c>
      <c r="J12" s="15">
        <f t="shared" si="0"/>
        <v>15705580</v>
      </c>
      <c r="K12" s="15">
        <f t="shared" si="0"/>
        <v>700000</v>
      </c>
      <c r="L12" s="15"/>
      <c r="M12" s="16">
        <f t="shared" si="0"/>
        <v>64045710</v>
      </c>
      <c r="N12" s="17"/>
    </row>
    <row r="13" spans="1:32" ht="18" customHeight="1">
      <c r="A13" s="2"/>
      <c r="B13" s="68" t="s">
        <v>39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70"/>
      <c r="N13" s="71"/>
      <c r="P13" s="5"/>
    </row>
    <row r="14" spans="1:32" ht="21" customHeight="1">
      <c r="A14" s="11">
        <v>1</v>
      </c>
      <c r="B14" s="6" t="s">
        <v>20</v>
      </c>
      <c r="C14" s="22">
        <v>2123</v>
      </c>
      <c r="D14" s="22">
        <v>81368</v>
      </c>
      <c r="E14" s="22">
        <v>399789</v>
      </c>
      <c r="F14" s="22">
        <v>24</v>
      </c>
      <c r="G14" s="10">
        <v>33698650</v>
      </c>
      <c r="H14" s="36" t="s">
        <v>15</v>
      </c>
      <c r="I14" s="10">
        <v>19750000</v>
      </c>
      <c r="J14" s="10">
        <v>60525800</v>
      </c>
      <c r="K14" s="10">
        <v>1800000</v>
      </c>
      <c r="L14" s="10"/>
      <c r="M14" s="37">
        <f>SUM(G14:K14)</f>
        <v>115774450</v>
      </c>
      <c r="N14" s="1"/>
    </row>
    <row r="15" spans="1:32" ht="19.5" customHeight="1">
      <c r="A15" s="11">
        <v>2</v>
      </c>
      <c r="B15" s="6" t="s">
        <v>21</v>
      </c>
      <c r="C15" s="24">
        <v>68</v>
      </c>
      <c r="D15" s="24">
        <v>1485</v>
      </c>
      <c r="E15" s="24">
        <v>7454</v>
      </c>
      <c r="F15" s="24">
        <v>1</v>
      </c>
      <c r="G15" s="24">
        <v>12950300</v>
      </c>
      <c r="H15" s="25" t="s">
        <v>15</v>
      </c>
      <c r="I15" s="24">
        <v>2500000</v>
      </c>
      <c r="J15" s="24">
        <v>2910540</v>
      </c>
      <c r="K15" s="24">
        <v>100000</v>
      </c>
      <c r="L15" s="24">
        <v>42834750</v>
      </c>
      <c r="M15" s="33">
        <f>SUM(G15:L15)</f>
        <v>61295590</v>
      </c>
      <c r="N15" s="1"/>
      <c r="P15" s="3" t="s">
        <v>33</v>
      </c>
    </row>
    <row r="16" spans="1:32" ht="18.75" customHeight="1">
      <c r="A16" s="11">
        <v>3</v>
      </c>
      <c r="B16" s="6" t="s">
        <v>22</v>
      </c>
      <c r="C16" s="27">
        <v>127</v>
      </c>
      <c r="D16" s="27">
        <v>1032</v>
      </c>
      <c r="E16" s="27">
        <v>5329</v>
      </c>
      <c r="F16" s="27">
        <v>9</v>
      </c>
      <c r="G16" s="43">
        <v>1699200</v>
      </c>
      <c r="H16" s="28" t="s">
        <v>15</v>
      </c>
      <c r="I16" s="43">
        <v>4850000</v>
      </c>
      <c r="J16" s="27">
        <v>5099722</v>
      </c>
      <c r="K16" s="27">
        <v>900000</v>
      </c>
      <c r="L16" s="53"/>
      <c r="M16" s="38">
        <f>SUM(G16:L16)</f>
        <v>12548922</v>
      </c>
      <c r="N16" s="1"/>
    </row>
    <row r="17" spans="1:16" ht="21" customHeight="1">
      <c r="A17" s="11">
        <v>4</v>
      </c>
      <c r="B17" s="6" t="s">
        <v>23</v>
      </c>
      <c r="C17" s="27">
        <v>255</v>
      </c>
      <c r="D17" s="27">
        <v>4693</v>
      </c>
      <c r="E17" s="27">
        <v>18977</v>
      </c>
      <c r="F17" s="27">
        <v>12</v>
      </c>
      <c r="G17" s="27">
        <v>9436500</v>
      </c>
      <c r="H17" s="22" t="s">
        <v>15</v>
      </c>
      <c r="I17" s="27">
        <v>4900000</v>
      </c>
      <c r="J17" s="27">
        <v>30525610</v>
      </c>
      <c r="K17" s="27">
        <v>1100000</v>
      </c>
      <c r="L17" s="53"/>
      <c r="M17" s="38">
        <f>SUM(G17:K17)</f>
        <v>45962110</v>
      </c>
      <c r="N17" s="1"/>
    </row>
    <row r="18" spans="1:16" ht="18.75" customHeight="1">
      <c r="A18" s="11">
        <v>5</v>
      </c>
      <c r="B18" s="6" t="s">
        <v>24</v>
      </c>
      <c r="C18" s="27">
        <v>2884</v>
      </c>
      <c r="D18" s="27">
        <v>4269</v>
      </c>
      <c r="E18" s="27">
        <v>21618</v>
      </c>
      <c r="F18" s="27">
        <v>5</v>
      </c>
      <c r="G18" s="40" t="s">
        <v>15</v>
      </c>
      <c r="H18" s="35" t="s">
        <v>15</v>
      </c>
      <c r="I18" s="22">
        <v>52340000</v>
      </c>
      <c r="J18" s="22">
        <v>4179968</v>
      </c>
      <c r="K18" s="27">
        <v>500000</v>
      </c>
      <c r="L18" s="53"/>
      <c r="M18" s="38">
        <f>SUM(I18:K18)</f>
        <v>57019968</v>
      </c>
      <c r="N18" s="1"/>
    </row>
    <row r="19" spans="1:16" ht="21.75" customHeight="1">
      <c r="A19" s="12">
        <v>6</v>
      </c>
      <c r="B19" s="13" t="s">
        <v>13</v>
      </c>
      <c r="C19" s="29">
        <v>13447</v>
      </c>
      <c r="D19" s="29">
        <v>16336</v>
      </c>
      <c r="E19" s="29">
        <v>96165</v>
      </c>
      <c r="F19" s="29">
        <v>56</v>
      </c>
      <c r="G19" s="30" t="s">
        <v>15</v>
      </c>
      <c r="H19" s="30" t="s">
        <v>15</v>
      </c>
      <c r="I19" s="30" t="s">
        <v>15</v>
      </c>
      <c r="J19" s="29">
        <v>72301370</v>
      </c>
      <c r="K19" s="29">
        <v>5500000</v>
      </c>
      <c r="L19" s="43">
        <v>150480520</v>
      </c>
      <c r="M19" s="55">
        <f>SUM(J19:L19)</f>
        <v>228281890</v>
      </c>
      <c r="N19" s="39"/>
    </row>
    <row r="20" spans="1:16" ht="18.75" customHeight="1">
      <c r="A20" s="11">
        <v>7</v>
      </c>
      <c r="B20" s="6" t="s">
        <v>25</v>
      </c>
      <c r="C20" s="22">
        <v>1</v>
      </c>
      <c r="D20" s="27">
        <v>1399</v>
      </c>
      <c r="E20" s="27">
        <v>7325</v>
      </c>
      <c r="F20" s="23" t="s">
        <v>15</v>
      </c>
      <c r="G20" s="27">
        <v>6524400</v>
      </c>
      <c r="H20" s="27">
        <v>7293450</v>
      </c>
      <c r="I20" s="23" t="s">
        <v>15</v>
      </c>
      <c r="J20" s="23" t="s">
        <v>15</v>
      </c>
      <c r="K20" s="23" t="s">
        <v>15</v>
      </c>
      <c r="L20" s="54"/>
      <c r="M20" s="38">
        <f>SUM(G20:K20)</f>
        <v>13817850</v>
      </c>
      <c r="N20" s="1"/>
    </row>
    <row r="21" spans="1:16" ht="19.5" customHeight="1">
      <c r="A21" s="11">
        <v>8</v>
      </c>
      <c r="B21" s="6" t="s">
        <v>26</v>
      </c>
      <c r="C21" s="22">
        <v>44</v>
      </c>
      <c r="D21" s="27">
        <v>1515</v>
      </c>
      <c r="E21" s="27">
        <v>6632</v>
      </c>
      <c r="F21" s="23" t="s">
        <v>15</v>
      </c>
      <c r="G21" s="35" t="s">
        <v>15</v>
      </c>
      <c r="H21" s="22">
        <v>4158000</v>
      </c>
      <c r="I21" s="35" t="s">
        <v>15</v>
      </c>
      <c r="J21" s="22">
        <v>2349570</v>
      </c>
      <c r="K21" s="23" t="s">
        <v>15</v>
      </c>
      <c r="L21" s="54"/>
      <c r="M21" s="38">
        <f>SUM(H21:K21)</f>
        <v>6507570</v>
      </c>
      <c r="N21" s="1"/>
    </row>
    <row r="22" spans="1:16" ht="20.25" customHeight="1">
      <c r="A22" s="11">
        <v>9</v>
      </c>
      <c r="B22" s="6" t="s">
        <v>27</v>
      </c>
      <c r="C22" s="27">
        <v>208</v>
      </c>
      <c r="D22" s="27">
        <v>87955</v>
      </c>
      <c r="E22" s="27">
        <v>177315</v>
      </c>
      <c r="F22" s="22">
        <v>5</v>
      </c>
      <c r="G22" s="23" t="s">
        <v>15</v>
      </c>
      <c r="H22" s="23" t="s">
        <v>15</v>
      </c>
      <c r="I22" s="23" t="s">
        <v>15</v>
      </c>
      <c r="J22" s="27">
        <v>30412320</v>
      </c>
      <c r="K22" s="23" t="s">
        <v>15</v>
      </c>
      <c r="L22" s="54"/>
      <c r="M22" s="38">
        <f>SUM(J22:K22)</f>
        <v>30412320</v>
      </c>
      <c r="N22" s="1"/>
    </row>
    <row r="23" spans="1:16" ht="18.75" customHeight="1">
      <c r="A23" s="11">
        <v>10</v>
      </c>
      <c r="B23" s="6" t="s">
        <v>28</v>
      </c>
      <c r="C23" s="27">
        <v>414</v>
      </c>
      <c r="D23" s="27">
        <v>63693</v>
      </c>
      <c r="E23" s="27">
        <v>303694</v>
      </c>
      <c r="F23" s="22">
        <v>2</v>
      </c>
      <c r="G23" s="27">
        <v>5760000</v>
      </c>
      <c r="H23" s="47" t="s">
        <v>15</v>
      </c>
      <c r="I23" s="40" t="s">
        <v>15</v>
      </c>
      <c r="J23" s="27">
        <v>57352650</v>
      </c>
      <c r="K23" s="23" t="s">
        <v>15</v>
      </c>
      <c r="L23" s="27">
        <v>100000000</v>
      </c>
      <c r="M23" s="38">
        <f>SUM(G23:L23)</f>
        <v>163112650</v>
      </c>
      <c r="N23" s="1"/>
    </row>
    <row r="24" spans="1:16" ht="19.5" customHeight="1">
      <c r="A24" s="11">
        <v>11</v>
      </c>
      <c r="B24" s="6" t="s">
        <v>29</v>
      </c>
      <c r="C24" s="24">
        <v>1086</v>
      </c>
      <c r="D24" s="39">
        <v>121652</v>
      </c>
      <c r="E24" s="39">
        <v>505292</v>
      </c>
      <c r="F24" s="26" t="s">
        <v>15</v>
      </c>
      <c r="G24" s="24">
        <v>15660200</v>
      </c>
      <c r="H24" s="25" t="s">
        <v>15</v>
      </c>
      <c r="I24" s="24">
        <v>400000</v>
      </c>
      <c r="J24" s="24">
        <v>41201420</v>
      </c>
      <c r="K24" s="26" t="s">
        <v>15</v>
      </c>
      <c r="L24" s="26"/>
      <c r="M24" s="37">
        <f>SUM(G24:K24)</f>
        <v>57261620</v>
      </c>
      <c r="N24" s="1"/>
    </row>
    <row r="25" spans="1:16" ht="20.25" customHeight="1">
      <c r="A25" s="12">
        <v>12</v>
      </c>
      <c r="B25" s="13" t="s">
        <v>30</v>
      </c>
      <c r="C25" s="34" t="s">
        <v>15</v>
      </c>
      <c r="D25" s="31">
        <v>15523</v>
      </c>
      <c r="E25" s="31">
        <v>63082</v>
      </c>
      <c r="F25" s="34">
        <v>1</v>
      </c>
      <c r="G25" s="31">
        <v>16650</v>
      </c>
      <c r="H25" s="32" t="s">
        <v>15</v>
      </c>
      <c r="I25" s="32" t="s">
        <v>15</v>
      </c>
      <c r="J25" s="31">
        <v>10552740</v>
      </c>
      <c r="K25" s="32" t="s">
        <v>15</v>
      </c>
      <c r="L25" s="32"/>
      <c r="M25" s="37">
        <f>SUM(G25:K25)</f>
        <v>10569390</v>
      </c>
      <c r="N25" s="2"/>
    </row>
    <row r="26" spans="1:16" ht="18" customHeight="1">
      <c r="A26" s="2"/>
      <c r="B26" s="18" t="s">
        <v>38</v>
      </c>
      <c r="C26" s="16">
        <f>SUM(C14:C25)</f>
        <v>20657</v>
      </c>
      <c r="D26" s="16">
        <f>SUM(D14:D25)</f>
        <v>400920</v>
      </c>
      <c r="E26" s="16">
        <f>SUM(E14:E25)</f>
        <v>1612672</v>
      </c>
      <c r="F26" s="16">
        <f>SUM(F14:F25)</f>
        <v>115</v>
      </c>
      <c r="G26" s="16">
        <f>SUM(G14:G25)</f>
        <v>85745900</v>
      </c>
      <c r="H26" s="16">
        <f>SUM(H20:H25)</f>
        <v>11451450</v>
      </c>
      <c r="I26" s="16">
        <f>SUM(I14:I25)</f>
        <v>84740000</v>
      </c>
      <c r="J26" s="16">
        <f>SUM(J14:J25)</f>
        <v>317411710</v>
      </c>
      <c r="K26" s="16">
        <f>SUM(K14:K25)</f>
        <v>9900000</v>
      </c>
      <c r="L26" s="44">
        <f>SUM(L15:L25)</f>
        <v>293315270</v>
      </c>
      <c r="M26" s="19">
        <f>SUM(G26:L26)</f>
        <v>802564330</v>
      </c>
      <c r="N26" s="1"/>
    </row>
    <row r="27" spans="1:16" ht="21.75" customHeight="1">
      <c r="A27" s="1"/>
      <c r="B27" s="57" t="s">
        <v>32</v>
      </c>
      <c r="C27" s="58">
        <f>C26+C12</f>
        <v>21062</v>
      </c>
      <c r="D27" s="59">
        <f>D26+D12</f>
        <v>403066</v>
      </c>
      <c r="E27" s="59">
        <f>E26+E12</f>
        <v>1627583</v>
      </c>
      <c r="F27" s="46">
        <f>F26+F12</f>
        <v>122</v>
      </c>
      <c r="G27" s="58">
        <f>G26+G12</f>
        <v>89293250</v>
      </c>
      <c r="H27" s="58">
        <f t="shared" ref="H27:J27" si="1">H26+H12</f>
        <v>15244230</v>
      </c>
      <c r="I27" s="58">
        <f t="shared" si="1"/>
        <v>125040000</v>
      </c>
      <c r="J27" s="58">
        <f t="shared" si="1"/>
        <v>333117290</v>
      </c>
      <c r="K27" s="60">
        <f>K26+K12</f>
        <v>10600000</v>
      </c>
      <c r="L27" s="61">
        <f>SUM(L26)</f>
        <v>293315270</v>
      </c>
      <c r="M27" s="58">
        <f>M26+M12</f>
        <v>866610040</v>
      </c>
      <c r="N27" s="41"/>
      <c r="P27" s="56">
        <f>SUM(L16:L26)</f>
        <v>543795790</v>
      </c>
    </row>
    <row r="28" spans="1:16" ht="25.5" customHeight="1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</row>
    <row r="29" spans="1:16">
      <c r="C29" s="5"/>
      <c r="G29" s="5"/>
    </row>
    <row r="30" spans="1:16">
      <c r="C30" s="19"/>
      <c r="D30" s="19"/>
      <c r="E30" s="19"/>
      <c r="F30" s="19"/>
      <c r="G30" s="33"/>
      <c r="I30" s="19"/>
      <c r="J30" s="19"/>
      <c r="K30" s="19"/>
      <c r="L30" s="19"/>
      <c r="M30" s="45"/>
    </row>
    <row r="34" spans="3:10">
      <c r="C34" s="33"/>
      <c r="E34" s="33"/>
      <c r="G34" s="42"/>
      <c r="H34" s="42"/>
      <c r="I34" s="42"/>
      <c r="J34" s="42"/>
    </row>
    <row r="35" spans="3:10">
      <c r="D35" s="33"/>
    </row>
  </sheetData>
  <mergeCells count="14">
    <mergeCell ref="O2:AF2"/>
    <mergeCell ref="O3:AF3"/>
    <mergeCell ref="G4:M4"/>
    <mergeCell ref="A4:A5"/>
    <mergeCell ref="B4:B5"/>
    <mergeCell ref="C4:D4"/>
    <mergeCell ref="E4:E5"/>
    <mergeCell ref="F4:F5"/>
    <mergeCell ref="N4:N5"/>
    <mergeCell ref="A28:N28"/>
    <mergeCell ref="A2:N2"/>
    <mergeCell ref="A3:N3"/>
    <mergeCell ref="B6:N6"/>
    <mergeCell ref="B13:N13"/>
  </mergeCells>
  <pageMargins left="0.7" right="0.5" top="0.5" bottom="0.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7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16-8-15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</dc:creator>
  <cp:lastModifiedBy>eoc</cp:lastModifiedBy>
  <cp:lastPrinted>2015-09-01T11:50:36Z</cp:lastPrinted>
  <dcterms:created xsi:type="dcterms:W3CDTF">2015-08-13T04:55:21Z</dcterms:created>
  <dcterms:modified xsi:type="dcterms:W3CDTF">2015-09-01T13:55:55Z</dcterms:modified>
</cp:coreProperties>
</file>