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7-8-15" sheetId="3" r:id="rId1"/>
    <sheet name="15-8-15" sheetId="1" r:id="rId2"/>
    <sheet name="13-8-15" sheetId="2" r:id="rId3"/>
  </sheets>
  <calcPr calcId="124519"/>
</workbook>
</file>

<file path=xl/calcChain.xml><?xml version="1.0" encoding="utf-8"?>
<calcChain xmlns="http://schemas.openxmlformats.org/spreadsheetml/2006/main">
  <c r="N39" i="3"/>
  <c r="N20"/>
  <c r="N19"/>
  <c r="N29"/>
  <c r="N23"/>
  <c r="N21"/>
  <c r="N11"/>
  <c r="N66" l="1"/>
  <c r="N61"/>
  <c r="N62"/>
  <c r="N63"/>
  <c r="N64"/>
  <c r="N59"/>
  <c r="N60"/>
  <c r="N197"/>
  <c r="N191"/>
  <c r="N7" l="1"/>
  <c r="N8"/>
  <c r="N9"/>
  <c r="N10"/>
  <c r="N12"/>
  <c r="N13"/>
  <c r="N14"/>
  <c r="N17"/>
  <c r="N24"/>
  <c r="N34"/>
  <c r="N35"/>
  <c r="F185"/>
  <c r="E185"/>
  <c r="F78"/>
  <c r="E78"/>
  <c r="N185"/>
  <c r="N166"/>
  <c r="N167"/>
  <c r="N168"/>
  <c r="N169"/>
  <c r="N172"/>
  <c r="N173"/>
  <c r="N174"/>
  <c r="N175"/>
  <c r="N176"/>
  <c r="N177"/>
  <c r="N178"/>
  <c r="N179"/>
  <c r="N180"/>
  <c r="N181"/>
  <c r="N182"/>
  <c r="N183"/>
  <c r="N184"/>
  <c r="K185"/>
  <c r="H185"/>
  <c r="J185"/>
  <c r="J168"/>
  <c r="D185"/>
  <c r="N38" l="1"/>
  <c r="G78" l="1"/>
  <c r="D161" l="1"/>
  <c r="D138"/>
  <c r="L54"/>
  <c r="K54"/>
  <c r="J54"/>
  <c r="H54"/>
  <c r="N54" s="1"/>
  <c r="N51"/>
  <c r="N47"/>
  <c r="E161"/>
  <c r="N41"/>
  <c r="K66" l="1"/>
  <c r="H45"/>
  <c r="E197" l="1"/>
  <c r="F197"/>
  <c r="F161"/>
  <c r="E138"/>
  <c r="F138"/>
  <c r="D112"/>
  <c r="E112"/>
  <c r="F112"/>
  <c r="E105"/>
  <c r="F105"/>
  <c r="D78"/>
  <c r="D66"/>
  <c r="E66"/>
  <c r="F66"/>
  <c r="E54"/>
  <c r="F54"/>
  <c r="D45"/>
  <c r="E45"/>
  <c r="F45"/>
  <c r="D105" l="1"/>
  <c r="K197"/>
  <c r="L78"/>
  <c r="N69"/>
  <c r="N52" l="1"/>
  <c r="H197"/>
  <c r="N194"/>
  <c r="N193"/>
  <c r="K161"/>
  <c r="H161"/>
  <c r="N148"/>
  <c r="N147"/>
  <c r="N144"/>
  <c r="N143"/>
  <c r="K138"/>
  <c r="N130"/>
  <c r="N129"/>
  <c r="N128"/>
  <c r="N127"/>
  <c r="N125"/>
  <c r="N123"/>
  <c r="N122"/>
  <c r="N121"/>
  <c r="N120"/>
  <c r="N119"/>
  <c r="N118"/>
  <c r="N117"/>
  <c r="K112"/>
  <c r="I112"/>
  <c r="N109"/>
  <c r="N108"/>
  <c r="N107"/>
  <c r="I105"/>
  <c r="H105"/>
  <c r="N103"/>
  <c r="N102"/>
  <c r="N101"/>
  <c r="K99"/>
  <c r="G99"/>
  <c r="F99"/>
  <c r="E99"/>
  <c r="N92"/>
  <c r="N90"/>
  <c r="N89"/>
  <c r="N87"/>
  <c r="N83"/>
  <c r="N82"/>
  <c r="N81"/>
  <c r="N80"/>
  <c r="K78"/>
  <c r="N78" s="1"/>
  <c r="N73"/>
  <c r="L66"/>
  <c r="J66"/>
  <c r="H66"/>
  <c r="G66"/>
  <c r="G54"/>
  <c r="N50"/>
  <c r="L45"/>
  <c r="K45"/>
  <c r="J45"/>
  <c r="G45"/>
  <c r="N42"/>
  <c r="M23" i="1"/>
  <c r="M20"/>
  <c r="M17"/>
  <c r="M13"/>
  <c r="M12"/>
  <c r="M11"/>
  <c r="M9"/>
  <c r="M8"/>
  <c r="M7"/>
  <c r="N161" i="3" l="1"/>
  <c r="N45"/>
  <c r="N99"/>
  <c r="N138"/>
  <c r="N105"/>
  <c r="N112"/>
  <c r="D72" i="1"/>
  <c r="M57" l="1"/>
  <c r="H35"/>
  <c r="M28"/>
  <c r="K35"/>
  <c r="M35" l="1"/>
  <c r="M15"/>
  <c r="M14"/>
  <c r="K163" i="2"/>
  <c r="H163"/>
  <c r="F163"/>
  <c r="E163"/>
  <c r="D163"/>
  <c r="M161"/>
  <c r="M160"/>
  <c r="M159"/>
  <c r="M157"/>
  <c r="M163" s="1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90"/>
  <c r="K88"/>
  <c r="I88"/>
  <c r="F88"/>
  <c r="E88"/>
  <c r="M87"/>
  <c r="M83"/>
  <c r="M82"/>
  <c r="I80"/>
  <c r="H80"/>
  <c r="F80"/>
  <c r="E80"/>
  <c r="M79"/>
  <c r="M78"/>
  <c r="M77"/>
  <c r="L75"/>
  <c r="K75"/>
  <c r="G75"/>
  <c r="F75"/>
  <c r="E75"/>
  <c r="D75"/>
  <c r="M68"/>
  <c r="M66"/>
  <c r="M65"/>
  <c r="M63"/>
  <c r="M62"/>
  <c r="M61"/>
  <c r="M60"/>
  <c r="M59"/>
  <c r="M75" s="1"/>
  <c r="L54"/>
  <c r="K54"/>
  <c r="F54"/>
  <c r="E54"/>
  <c r="D54"/>
  <c r="M50"/>
  <c r="M46"/>
  <c r="M54" s="1"/>
  <c r="L43"/>
  <c r="K43"/>
  <c r="J43"/>
  <c r="H43"/>
  <c r="G43"/>
  <c r="F43"/>
  <c r="E43"/>
  <c r="D43"/>
  <c r="M42"/>
  <c r="M41"/>
  <c r="M40"/>
  <c r="M39"/>
  <c r="M38"/>
  <c r="M37"/>
  <c r="L35"/>
  <c r="K35"/>
  <c r="G35"/>
  <c r="F35"/>
  <c r="E35"/>
  <c r="D35"/>
  <c r="M33"/>
  <c r="M32"/>
  <c r="M28"/>
  <c r="M25"/>
  <c r="M23"/>
  <c r="L23"/>
  <c r="K23"/>
  <c r="J23"/>
  <c r="H23"/>
  <c r="G23"/>
  <c r="F23"/>
  <c r="E23"/>
  <c r="D23"/>
  <c r="M21"/>
  <c r="M20"/>
  <c r="M18"/>
  <c r="M12"/>
  <c r="M11"/>
  <c r="M10"/>
  <c r="M9"/>
  <c r="M8"/>
  <c r="M7"/>
  <c r="M6"/>
  <c r="K184" i="1"/>
  <c r="H184"/>
  <c r="F184"/>
  <c r="E184"/>
  <c r="M178"/>
  <c r="M180"/>
  <c r="M181"/>
  <c r="D184"/>
  <c r="M175"/>
  <c r="M168"/>
  <c r="M138"/>
  <c r="K128"/>
  <c r="M95"/>
  <c r="M97"/>
  <c r="L93"/>
  <c r="K93"/>
  <c r="G93"/>
  <c r="F93"/>
  <c r="E93"/>
  <c r="D93"/>
  <c r="E103"/>
  <c r="F103"/>
  <c r="I103"/>
  <c r="K103"/>
  <c r="L72"/>
  <c r="K72"/>
  <c r="F72"/>
  <c r="E72"/>
  <c r="M67"/>
  <c r="M63"/>
  <c r="M10"/>
  <c r="M37"/>
  <c r="M38"/>
  <c r="D40"/>
  <c r="E40"/>
  <c r="F40"/>
  <c r="G40"/>
  <c r="H40"/>
  <c r="J40"/>
  <c r="K40"/>
  <c r="L40"/>
  <c r="M42"/>
  <c r="M45"/>
  <c r="M46"/>
  <c r="M47"/>
  <c r="D49"/>
  <c r="E49"/>
  <c r="F49"/>
  <c r="G49"/>
  <c r="K49"/>
  <c r="L49"/>
  <c r="M51"/>
  <c r="M52"/>
  <c r="M56"/>
  <c r="M58"/>
  <c r="M59"/>
  <c r="D60"/>
  <c r="E60"/>
  <c r="F60"/>
  <c r="G60"/>
  <c r="H60"/>
  <c r="J60"/>
  <c r="L60"/>
  <c r="M74"/>
  <c r="M75"/>
  <c r="M76"/>
  <c r="M77"/>
  <c r="M78"/>
  <c r="M83"/>
  <c r="M84"/>
  <c r="M86"/>
  <c r="M96"/>
  <c r="E98"/>
  <c r="F98"/>
  <c r="H98"/>
  <c r="I98"/>
  <c r="M100"/>
  <c r="M101"/>
  <c r="M102"/>
  <c r="M105"/>
  <c r="M106"/>
  <c r="M107"/>
  <c r="M111"/>
  <c r="M112"/>
  <c r="M113"/>
  <c r="M114"/>
  <c r="M116"/>
  <c r="M118"/>
  <c r="M119"/>
  <c r="M120"/>
  <c r="M121"/>
  <c r="M130"/>
  <c r="M131"/>
  <c r="M137"/>
  <c r="D151"/>
  <c r="G151"/>
  <c r="H151"/>
  <c r="J151"/>
  <c r="K151"/>
  <c r="M153"/>
  <c r="M155"/>
  <c r="M156"/>
  <c r="M158"/>
  <c r="M159"/>
  <c r="M163"/>
  <c r="M164"/>
  <c r="M165"/>
  <c r="M166"/>
  <c r="M167"/>
  <c r="M169"/>
  <c r="M170"/>
  <c r="M171"/>
  <c r="M172"/>
  <c r="M173"/>
  <c r="M174"/>
  <c r="M80" i="2" l="1"/>
  <c r="M88"/>
  <c r="M107"/>
  <c r="M35"/>
  <c r="M43"/>
  <c r="M130"/>
  <c r="M60" i="1"/>
  <c r="M40"/>
  <c r="M151"/>
  <c r="M98"/>
  <c r="M184"/>
  <c r="M128"/>
  <c r="M93"/>
  <c r="M103"/>
  <c r="M72"/>
  <c r="M49"/>
</calcChain>
</file>

<file path=xl/sharedStrings.xml><?xml version="1.0" encoding="utf-8"?>
<sst xmlns="http://schemas.openxmlformats.org/spreadsheetml/2006/main" count="3986" uniqueCount="416">
  <si>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</si>
  <si>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</si>
  <si>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</si>
  <si>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</si>
  <si>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</si>
  <si>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</si>
  <si>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</si>
  <si>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</si>
  <si>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</si>
  <si>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</si>
  <si>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</si>
  <si>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</si>
  <si>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</si>
  <si>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</si>
  <si>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</si>
  <si>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</si>
  <si>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</si>
  <si>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</si>
  <si>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</si>
  <si>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</si>
  <si>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</si>
  <si>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</si>
  <si>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</si>
  <si>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</si>
  <si>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</si>
  <si>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</si>
  <si>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</si>
  <si>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</si>
  <si>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</si>
  <si>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</si>
  <si>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</si>
  <si>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</si>
  <si>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</si>
  <si>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</si>
  <si>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</si>
  <si>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</si>
  <si>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</si>
  <si>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</si>
  <si>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</si>
  <si>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</si>
  <si>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</si>
  <si>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</si>
  <si>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</si>
  <si>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</si>
  <si>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</si>
  <si>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</si>
  <si>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</si>
  <si>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</si>
  <si>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</si>
  <si>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</si>
  <si>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</si>
  <si>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</si>
  <si>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</si>
  <si>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</si>
  <si>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</si>
  <si>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</si>
  <si>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</si>
  <si>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</si>
  <si>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</si>
  <si>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</si>
  <si>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</si>
  <si>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</si>
  <si>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</si>
  <si>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</si>
  <si>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</si>
  <si>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</si>
  <si>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</si>
  <si>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</si>
  <si>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</si>
  <si>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</si>
  <si>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</si>
  <si>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</si>
  <si>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</si>
  <si>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</si>
  <si>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</si>
  <si>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</si>
  <si>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</si>
  <si>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</si>
  <si>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</si>
  <si>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</si>
  <si>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</si>
  <si>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</si>
  <si>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</si>
  <si>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</si>
  <si>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</si>
  <si>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</si>
  <si>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</si>
  <si>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</si>
  <si>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</si>
  <si>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</si>
  <si>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</si>
  <si>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</si>
  <si>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</si>
  <si>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</si>
  <si>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</si>
  <si>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</si>
  <si>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</si>
  <si>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</si>
  <si>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</si>
  <si>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</si>
  <si>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</si>
  <si>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</si>
  <si>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</si>
  <si>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</si>
  <si>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</si>
  <si>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</si>
  <si>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</si>
  <si>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</si>
  <si>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</si>
  <si>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</si>
  <si>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</si>
  <si>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</si>
  <si>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</si>
  <si>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</si>
  <si>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</si>
  <si>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</si>
  <si>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</si>
  <si>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</si>
  <si>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</si>
  <si>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</si>
  <si>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</si>
  <si>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</si>
  <si>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</si>
  <si>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</si>
  <si>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</si>
  <si>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</si>
  <si>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</si>
  <si>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</si>
  <si>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</si>
  <si>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</si>
  <si>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</si>
  <si>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</si>
  <si>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</si>
  <si>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</si>
  <si>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</si>
  <si>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</si>
  <si>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</si>
  <si>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</si>
  <si>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</si>
  <si>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</si>
  <si>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</si>
  <si>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</si>
  <si>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</si>
  <si>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</si>
  <si>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</si>
  <si>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</si>
  <si>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</si>
  <si>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</si>
  <si>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</si>
  <si>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</si>
  <si>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</si>
  <si>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</si>
  <si>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</si>
  <si>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</si>
  <si>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</si>
  <si>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</si>
  <si>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</si>
  <si>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</si>
  <si>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</si>
  <si>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</si>
  <si>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</si>
  <si>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</si>
  <si>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</si>
  <si>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</si>
  <si>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</si>
  <si>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</si>
  <si>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</si>
  <si>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</si>
  <si>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</si>
  <si>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</si>
  <si>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</si>
  <si>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</si>
  <si>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</si>
  <si>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</si>
  <si>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</si>
  <si>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</si>
  <si>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</si>
  <si>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</si>
  <si>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</si>
  <si>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</si>
  <si>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</si>
  <si>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</si>
  <si>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</si>
  <si>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</si>
  <si>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</si>
  <si>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</si>
  <si>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</si>
  <si>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</si>
  <si>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</si>
  <si>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</si>
  <si>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</si>
  <si>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</si>
  <si>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</si>
  <si>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</si>
  <si>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</si>
  <si>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</si>
  <si>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</si>
  <si>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</si>
  <si>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</si>
  <si>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</si>
  <si>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</si>
  <si>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</si>
  <si>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</si>
  <si>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</si>
  <si>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</si>
  <si>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</si>
  <si>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</si>
  <si>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</si>
  <si>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</si>
  <si>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</si>
  <si>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</si>
  <si>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</si>
  <si>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</si>
  <si>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</si>
  <si>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</si>
  <si>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</si>
  <si>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</si>
  <si>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</si>
  <si>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</si>
  <si>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</si>
  <si>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</si>
  <si>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</si>
  <si>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</si>
  <si>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</si>
  <si>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</si>
  <si>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</si>
  <si>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</si>
  <si>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</si>
  <si>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</si>
  <si>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</si>
  <si>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</si>
  <si>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</si>
  <si>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</si>
  <si>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</si>
  <si>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</si>
  <si>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</si>
  <si>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</si>
  <si>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</si>
  <si>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</si>
  <si>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</si>
  <si>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</si>
  <si>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</si>
  <si>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</si>
  <si>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</si>
  <si>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</si>
  <si>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</si>
  <si>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</si>
  <si>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</si>
  <si>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</si>
  <si>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</si>
  <si>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</si>
  <si>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</si>
  <si>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</si>
  <si>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</si>
  <si>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</si>
  <si>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</si>
  <si>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</si>
  <si>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</si>
  <si>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</si>
  <si>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</si>
  <si>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</si>
  <si>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</si>
  <si>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</si>
  <si>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</si>
  <si>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</si>
  <si>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</si>
  <si>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</si>
  <si>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</si>
  <si>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</si>
  <si>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</si>
  <si>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</si>
  <si>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</si>
  <si>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</si>
  <si>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</si>
  <si>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</si>
  <si>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</si>
  <si>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</si>
  <si>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</si>
  <si>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</si>
  <si>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</si>
  <si>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</si>
  <si>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ပူးတွဲ(၁)</t>
  </si>
  <si>
    <t>ပစ္စည်း(၉)မျိုး(၁၀)၊(၄)မျိုး(၃၆) ၊စခန်း-၁၁ခု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</si>
  <si>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</si>
  <si>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</si>
  <si>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ပစ္စည်း-၄မျိုး(၂၁၈)၊စခန်း-၂၁ခု</t>
  </si>
  <si>
    <t>ပစ္စည်း-၄မျိုး(၁၇၇)၊စခန်း-၁၃ခု</t>
  </si>
  <si>
    <t>ပစ္စည်း-၅မျိုး(၄၀၀)၊စခန်း-၄၇ခု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</si>
  <si>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</si>
  <si>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</si>
  <si>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</si>
  <si>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</si>
  <si>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 xml:space="preserve">ပစ္စည်း(၅)မျိုး(၃၀၀)စခန်း-၄ခု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</si>
  <si>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</si>
  <si>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</si>
  <si>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</si>
  <si>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(၁၅-၈-၂၀၁၅)</t>
    </r>
  </si>
  <si>
    <t>‌ေ၀ါ</t>
  </si>
  <si>
    <t>‌ေကျာက်တံခါး</t>
  </si>
  <si>
    <t>‌ေပါင်းတည်</t>
  </si>
  <si>
    <t>ပစ္စည်း-၄မျိုး၊၃၉ စခန်းသိမ်းပြီး</t>
  </si>
  <si>
    <t>ဒီပဲယင်း</t>
  </si>
  <si>
    <t>ပေါင်း</t>
  </si>
  <si>
    <t>ဟုမ္မလင်း</t>
  </si>
  <si>
    <t>ပစ္စည်း(၄)မျိုး (၅၀)စာ စခန်း-၈ခု</t>
  </si>
  <si>
    <t>စခန်း-၁ခု</t>
  </si>
  <si>
    <t>ပစ္စည်း-(၉)မျိုး(၂၀၇)စာ၊ (၄)မျိုး(၄၆၆)စာ၊စခန်း(၄၁)</t>
  </si>
  <si>
    <t>စခန်း-၂၈ခု၊ပစ္စည်း(၄)မျိုး (၂၇)စာ</t>
  </si>
  <si>
    <t>စခန်း-၁၀ခု</t>
  </si>
  <si>
    <t>စခန်း-၅၈ခု၊ပစ္စည်း-(၉)မျိုး  (၇)စာ၊ (၄)မျိုး (၅၃)စာ</t>
  </si>
  <si>
    <t xml:space="preserve">စခန်း-၂၈ခု၊ </t>
  </si>
  <si>
    <t>ပစ္စည်း-၄မျိုး(၂၂၄)၊စခန်း-၇ခု</t>
  </si>
  <si>
    <t>*</t>
  </si>
  <si>
    <t>ပစ္စည်း-၄မျိုး(၇၅)၊စခန်း-၂ခု</t>
  </si>
  <si>
    <t>ထန်တလန်</t>
  </si>
  <si>
    <t>ပစ္စည်း(၅)မျိုး(၃၀၀)၊(၄)မျိုး (၁၇၉)၊ ခြင်ထောင်(၁၅၀)</t>
  </si>
  <si>
    <t>ကဆရစခန်းများမှအဆောင်(၈၁)ဆောင် ပျက်စီး ခြင်း၊ ပစ္စည်း(၉)မျိုး(၁၀၉)စာ</t>
  </si>
  <si>
    <t>စခန်း-၁၁ခု၊ပစ္စည်း(၄)မျိုး(၁၅၀)၊ စောင်၊ဆပ်ပြာ(၆၂၈)စီ၊ (၇)မျိုး(၁၀၀)</t>
  </si>
  <si>
    <t>ပစ္စည်း(၉)မျိုး(၁၀၀)စာ</t>
  </si>
  <si>
    <t>စခန်း-၂၄ခု၊ပစ္စည်း-(၉)မျိုး  (၁၀၀)</t>
  </si>
  <si>
    <t>စခန်း-၁၇ခု၊ပစ္စည်း(၉)မျိုး (၁၀၀)</t>
  </si>
  <si>
    <t>စခန်း-၂၆ခု၊ပစ္စည်း-၄မျိုး (၁၁၂၈) မှာတိုက်ကြီးနှင့်ဥက္ကံသို့ပေးခြင်း</t>
  </si>
  <si>
    <t>အ.ထ.ကကျောင်းသို့ပြောင်း‌ေရွှ့ထားခြင်း</t>
  </si>
  <si>
    <t>ပစ္စည်း(၉)မျိုး(၉၀၀)စာ၊ပစ္စည်း (၄)မျိုး (၁၀၀၀)၊တီရှပ် (၁၀၀၀)၊ နေပြည်တော်မှ ကလေးသို့ပို့ ထားသည့်ပစ္စည်းများ၊ စခန်း-၅ခု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</si>
  <si>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</si>
  <si>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၏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</si>
  <si>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</si>
  <si>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</si>
  <si>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</si>
  <si>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</si>
  <si>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</si>
  <si>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</si>
  <si>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ပစ္စည်း(၉)မျိုး(၁၀၀)</t>
  </si>
  <si>
    <t>ပစ္စည်း-(၉)မျိုး(၁၀၀)၊(၄)မျိုး(၁၅၀)</t>
  </si>
  <si>
    <t>ပစ္စည်း-၉မျိုး(၂၀)</t>
  </si>
  <si>
    <t>ပစ္စည်း-၄မျိုး(၅)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</si>
  <si>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</si>
  <si>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</si>
  <si>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</si>
  <si>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ပစ္စည်း(၉)မျိုး(၉၁)၊(၄)မျိုး(၅၉)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</si>
  <si>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</si>
  <si>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</si>
  <si>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</si>
  <si>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</si>
  <si>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</si>
  <si>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</si>
  <si>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</si>
  <si>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</si>
  <si>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</si>
  <si>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</si>
  <si>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</si>
  <si>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</si>
  <si>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</si>
  <si>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</si>
  <si>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</si>
  <si>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ပစ္စည်း၉မျိုး၁၀၀၊ စခန်းသိမ်းပြီး</t>
  </si>
  <si>
    <t>ပစ္စည်း(၉)မျိုး(၅၀၀)၊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</si>
  <si>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</si>
  <si>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</si>
  <si>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</si>
  <si>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</si>
  <si>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</si>
  <si>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</si>
  <si>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</si>
  <si>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</si>
  <si>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</si>
  <si>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</si>
  <si>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</si>
  <si>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 xml:space="preserve">ပစ္စည်း(၄)မျိုး(၁၈၇၉)၊ </t>
  </si>
  <si>
    <t>ပစ္စည်း(၉)မျိုး(၆၄)၊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</si>
  <si>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</si>
  <si>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</si>
  <si>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</si>
  <si>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</si>
  <si>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</si>
  <si>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ပစ္စည်း(၉)မျိုး(၁၀၀)၊စခန်းသိမ်းပြီး</t>
  </si>
  <si>
    <t>ပစ္စည်း(၄)မျိုး(၆၈၀)(၉)မျိုး(၁)စာ</t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</si>
  <si>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</si>
  <si>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</si>
  <si>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</si>
  <si>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</si>
  <si>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</si>
  <si>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</si>
  <si>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</si>
  <si>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</si>
  <si>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</si>
  <si>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‌ေမျာပါ/
ပျက်စီး အိမ်ခြေ</t>
  </si>
  <si>
    <t>ပစ္စည်း(၉)မျိုး(၅၁)</t>
  </si>
  <si>
    <t>ပစ္စည်း(၄)မျိုး(၉၇၀)</t>
  </si>
  <si>
    <t>ခန္တီး</t>
  </si>
  <si>
    <t>၁-၉-၁၅</t>
  </si>
  <si>
    <t>‌ဘေးသင့် အိမ် ထောင်စု</t>
  </si>
  <si>
    <t>‌ဘေးသင့် အိမ် ထောငစု</t>
  </si>
  <si>
    <t>ပစ္စည်း-၄မျိုး(၂၆၀)</t>
  </si>
  <si>
    <t>ပစ္စည်း-(၉)မျိုး(၅၀)စခန်းသိမ်းပြီး</t>
  </si>
  <si>
    <t>ပစ္စည်း-(၉)မျိုး(၁၀၀)၊(၄)မျိုး (၄၀၃)၊</t>
  </si>
  <si>
    <t>ပစ္စည်း(၄)မျိုး (၃၇)၊ စခန်းသိမ်းပြီး</t>
  </si>
  <si>
    <t>ပစ္စည်း-၄မျိုး(၅၀၀)</t>
  </si>
  <si>
    <t>ပစ္စည်း-၄မျိုး(၂၁၇)၊ စခန်းသိမ်းပြီး</t>
  </si>
  <si>
    <t>ပစ္စည်း-(၄)မျိုး(၁၃၅)စခန်းသိမ်းပြီး</t>
  </si>
  <si>
    <t>ပစ္စည်း(၄)မျိုး(၁၅၀)၊ (၉)မျိုး (၁၀၀)၊စခန်းသိမ်းပြီး</t>
  </si>
  <si>
    <t>ပစ္စည်း(၄)မျိုး(၁၅၀)၊ (၉)မျိုး(၁၀၀)</t>
  </si>
  <si>
    <t>ပစ္စည်း-၄မျိုး(၁၄၉) စခန်းသိမ်းပြီး</t>
  </si>
  <si>
    <t>ပစ္စည်း(၉)မျိုး(၁၀)၊(၄)မျိုး(၃၆)၊ စခန်း-၅ခု</t>
  </si>
  <si>
    <t>စခန်း-၁၅ခု၊ ဆွေမျိုးများအိမ်</t>
  </si>
  <si>
    <t>စခန်း-၁၁ခု၊ ဆွေမျိုးများအိမ်</t>
  </si>
  <si>
    <t>ပစ္စည်း(၄)မျိုး(၂၂)၊စခန်းသိမ်းပြီး</t>
  </si>
  <si>
    <t>ပစ္စည်း-၉မျိုး(၃၂)</t>
  </si>
  <si>
    <t>ဆွေမျိုးများအိမ်၊စခန်း-၃ခု</t>
  </si>
  <si>
    <t xml:space="preserve">                        ချင်းပြည်နယ်တွင် ကယ်ဆယ်‌ေရးစခန်း (၃၅)ခု ရှိပါသည်။</t>
  </si>
  <si>
    <t xml:space="preserve"> ပစ္စည်း-၄မျိုး(၅)၊ စခန်းသိမ်းပြီး</t>
  </si>
  <si>
    <t>ကျား(၄၆၅)၊မ(၄၄၁)၊တီရှပ်(၁၀၄)၊ပုဝါ (၂၄၀)၊ခြင်ထောင်(၃၈၅)၊စောင် (၃၆၁)၊ ဆပ်ပြာ(၁၆၀)၊ဇလုံ(၃၈၅)၊ဒန်အိုး(၃၉၁) စခန်း(၂)ခု၊</t>
  </si>
  <si>
    <t>ကျား(၄၁၇၄)၊မ(၄၅၄၂)၊တီရှပ် (၇၇၈၉)၊ ပုဝါ(၂၉၂၇)၊စောင်(၅၃၅)၊ ဆပ်ပြာ(၃၀၈၂) ခြင်ထောင်၊ ဇလုံ၊ ဒန်အိုး)(၅၀၀) စခန်းသိမ်းပြီး</t>
  </si>
  <si>
    <t>(ကျား၊မ၊ပုဝါ)(၄၀၀)(တီရှပ်+ခြင်ထောင်) (၉၁)စခန်း-၁ခု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</si>
  <si>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စက်တင်ဘာလအထိ ထောက်ပံ့မှုအခြေအနေ</t>
    </r>
    <r>
      <rPr>
        <sz val="16"/>
        <color theme="1"/>
        <rFont val="Myanmar2"/>
        <family val="2"/>
      </rPr>
      <t xml:space="preserve"> (၁၉-၉-၂၀၁၅)</t>
    </r>
  </si>
  <si>
    <t xml:space="preserve">မှတ်ချက်။         စစ်ကိုင်းတိုင်း‌ေဒသကြီးတွင် ကယ်ဆယ်ရေးစခန်း(၈)ခု ရှိပါသည်။ 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</si>
</sst>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4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b/>
      <sz val="9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2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wrapText="1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0" fontId="3" fillId="0" borderId="0" xfId="0" applyFont="1"/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4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7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top"/>
    </xf>
    <xf numFmtId="0" fontId="3" fillId="0" borderId="0" xfId="0" applyFont="1" applyAlignment="1"/>
    <xf numFmtId="0" fontId="2" fillId="0" borderId="0" xfId="0" applyFont="1" applyBorder="1" applyAlignment="1"/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0" fillId="0" borderId="7" xfId="0" applyBorder="1"/>
    <xf numFmtId="0" fontId="0" fillId="0" borderId="4" xfId="0" applyBorder="1"/>
    <xf numFmtId="164" fontId="2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9"/>
  <sheetViews>
    <sheetView tabSelected="1" workbookViewId="0">
      <selection activeCell="R183" sqref="R183"/>
    </sheetView>
  </sheetViews>
  <sheetFormatPr defaultRowHeight="19.5"/>
  <cols>
    <col min="1" max="1" width="4.5703125" style="1" customWidth="1"/>
    <col min="2" max="2" width="10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28515625" style="1" customWidth="1"/>
    <col min="8" max="8" width="12.5703125" style="1" customWidth="1"/>
    <col min="9" max="9" width="10.42578125" style="1" customWidth="1"/>
    <col min="10" max="10" width="11.85546875" style="1" customWidth="1"/>
    <col min="11" max="11" width="12.5703125" style="1" customWidth="1"/>
    <col min="12" max="12" width="11.28515625" style="1" customWidth="1"/>
    <col min="13" max="13" width="12.140625" style="1" customWidth="1"/>
    <col min="14" max="14" width="14.28515625" style="1" customWidth="1"/>
    <col min="15" max="15" width="20.425781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</row>
    <row r="2" spans="1:18" ht="21.75">
      <c r="A2" s="246" t="s">
        <v>0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8" ht="24.75" customHeight="1">
      <c r="A3" s="247" t="s">
        <v>414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Q3" s="24"/>
      <c r="R3" s="24"/>
    </row>
    <row r="4" spans="1:18" ht="18.75" customHeight="1">
      <c r="A4" s="238"/>
      <c r="B4" s="238" t="s">
        <v>2</v>
      </c>
      <c r="C4" s="238" t="s">
        <v>48</v>
      </c>
      <c r="D4" s="239" t="s">
        <v>386</v>
      </c>
      <c r="E4" s="239" t="s">
        <v>392</v>
      </c>
      <c r="F4" s="239" t="s">
        <v>4</v>
      </c>
      <c r="G4" s="238" t="s">
        <v>49</v>
      </c>
      <c r="H4" s="238" t="s">
        <v>5</v>
      </c>
      <c r="I4" s="238"/>
      <c r="J4" s="238"/>
      <c r="K4" s="238"/>
      <c r="L4" s="238"/>
      <c r="M4" s="238"/>
      <c r="N4" s="238"/>
      <c r="O4" s="239" t="s">
        <v>6</v>
      </c>
      <c r="Q4" s="135"/>
      <c r="R4" s="136"/>
    </row>
    <row r="5" spans="1:18" ht="49.5" customHeight="1">
      <c r="A5" s="238"/>
      <c r="B5" s="238"/>
      <c r="C5" s="238"/>
      <c r="D5" s="240"/>
      <c r="E5" s="240"/>
      <c r="F5" s="240"/>
      <c r="G5" s="238"/>
      <c r="H5" s="189" t="s">
        <v>8</v>
      </c>
      <c r="I5" s="188" t="s">
        <v>11</v>
      </c>
      <c r="J5" s="224" t="s">
        <v>12</v>
      </c>
      <c r="K5" s="189" t="s">
        <v>14</v>
      </c>
      <c r="L5" s="189" t="s">
        <v>9</v>
      </c>
      <c r="M5" s="189" t="s">
        <v>377</v>
      </c>
      <c r="N5" s="189" t="s">
        <v>10</v>
      </c>
      <c r="O5" s="240"/>
      <c r="P5" s="1" t="s">
        <v>268</v>
      </c>
      <c r="Q5" s="135"/>
      <c r="R5" s="135"/>
    </row>
    <row r="6" spans="1:18" ht="18.75" customHeight="1">
      <c r="A6" s="5">
        <v>1</v>
      </c>
      <c r="B6" s="255" t="s">
        <v>15</v>
      </c>
      <c r="C6" s="25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Q6" s="135"/>
      <c r="R6" s="135"/>
    </row>
    <row r="7" spans="1:18" ht="29.25" customHeight="1">
      <c r="A7" s="6"/>
      <c r="B7" s="83" t="s">
        <v>16</v>
      </c>
      <c r="C7" s="83" t="s">
        <v>36</v>
      </c>
      <c r="D7" s="87">
        <v>94</v>
      </c>
      <c r="E7" s="88">
        <v>7418</v>
      </c>
      <c r="F7" s="88">
        <v>37258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89" t="s">
        <v>46</v>
      </c>
      <c r="N7" s="98">
        <f t="shared" ref="N7:N14" si="0">SUM(H7:M7)</f>
        <v>1079590</v>
      </c>
      <c r="O7" s="13" t="s">
        <v>403</v>
      </c>
      <c r="Q7" s="135"/>
      <c r="R7" s="117"/>
    </row>
    <row r="8" spans="1:18" ht="20.25" customHeight="1">
      <c r="A8" s="7"/>
      <c r="B8" s="83" t="s">
        <v>17</v>
      </c>
      <c r="C8" s="83" t="s">
        <v>36</v>
      </c>
      <c r="D8" s="87">
        <v>14</v>
      </c>
      <c r="E8" s="88">
        <v>1991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88" t="s">
        <v>46</v>
      </c>
      <c r="N8" s="98">
        <f t="shared" si="0"/>
        <v>6134050</v>
      </c>
      <c r="O8" s="13" t="s">
        <v>366</v>
      </c>
      <c r="Q8" s="135"/>
      <c r="R8" s="135"/>
    </row>
    <row r="9" spans="1:18" ht="18.75" customHeight="1">
      <c r="A9" s="7"/>
      <c r="B9" s="83" t="s">
        <v>18</v>
      </c>
      <c r="C9" s="83" t="s">
        <v>36</v>
      </c>
      <c r="D9" s="87">
        <v>7</v>
      </c>
      <c r="E9" s="88">
        <v>650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88" t="s">
        <v>46</v>
      </c>
      <c r="N9" s="98">
        <f t="shared" si="0"/>
        <v>3410950</v>
      </c>
      <c r="O9" s="13" t="s">
        <v>327</v>
      </c>
      <c r="Q9" s="135"/>
      <c r="R9" s="135"/>
    </row>
    <row r="10" spans="1:18" ht="18.75" customHeight="1">
      <c r="A10" s="7"/>
      <c r="B10" s="83" t="s">
        <v>19</v>
      </c>
      <c r="C10" s="83" t="s">
        <v>37</v>
      </c>
      <c r="D10" s="87">
        <v>71</v>
      </c>
      <c r="E10" s="88">
        <v>7562</v>
      </c>
      <c r="F10" s="88">
        <v>37584</v>
      </c>
      <c r="G10" s="88">
        <v>2</v>
      </c>
      <c r="H10" s="89" t="s">
        <v>46</v>
      </c>
      <c r="I10" s="89" t="s">
        <v>46</v>
      </c>
      <c r="J10" s="89" t="s">
        <v>46</v>
      </c>
      <c r="K10" s="89" t="s">
        <v>46</v>
      </c>
      <c r="L10" s="88">
        <v>200000</v>
      </c>
      <c r="M10" s="88" t="s">
        <v>46</v>
      </c>
      <c r="N10" s="98">
        <f t="shared" si="0"/>
        <v>200000</v>
      </c>
      <c r="O10" s="8" t="s">
        <v>50</v>
      </c>
      <c r="Q10" s="135"/>
      <c r="R10" s="135"/>
    </row>
    <row r="11" spans="1:18" ht="27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650000</v>
      </c>
      <c r="K11" s="88">
        <v>3494726</v>
      </c>
      <c r="L11" s="88">
        <v>400000</v>
      </c>
      <c r="M11" s="88" t="s">
        <v>46</v>
      </c>
      <c r="N11" s="98">
        <f>SUM(H11:M11)</f>
        <v>17766926</v>
      </c>
      <c r="O11" s="13" t="s">
        <v>367</v>
      </c>
      <c r="Q11" s="135"/>
      <c r="R11" s="135"/>
    </row>
    <row r="12" spans="1:18" ht="19.5" customHeight="1">
      <c r="A12" s="7"/>
      <c r="B12" s="83" t="s">
        <v>21</v>
      </c>
      <c r="C12" s="83" t="s">
        <v>38</v>
      </c>
      <c r="D12" s="125" t="s">
        <v>46</v>
      </c>
      <c r="E12" s="88">
        <v>2138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89" t="s">
        <v>46</v>
      </c>
      <c r="N12" s="98">
        <f t="shared" si="0"/>
        <v>685380</v>
      </c>
      <c r="O12" s="13" t="s">
        <v>337</v>
      </c>
      <c r="Q12" s="135"/>
      <c r="R12" s="135"/>
    </row>
    <row r="13" spans="1:18" ht="27.75" customHeight="1">
      <c r="A13" s="7"/>
      <c r="B13" s="83" t="s">
        <v>22</v>
      </c>
      <c r="C13" s="83" t="s">
        <v>39</v>
      </c>
      <c r="D13" s="87">
        <v>12</v>
      </c>
      <c r="E13" s="88">
        <v>40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89" t="s">
        <v>46</v>
      </c>
      <c r="N13" s="98">
        <f t="shared" si="0"/>
        <v>1265682</v>
      </c>
      <c r="O13" s="13" t="s">
        <v>326</v>
      </c>
      <c r="P13" s="24"/>
      <c r="Q13" s="135"/>
      <c r="R13" s="135"/>
    </row>
    <row r="14" spans="1:18" ht="22.5" customHeight="1">
      <c r="A14" s="7"/>
      <c r="B14" s="83" t="s">
        <v>23</v>
      </c>
      <c r="C14" s="83" t="s">
        <v>39</v>
      </c>
      <c r="D14" s="87">
        <v>35</v>
      </c>
      <c r="E14" s="88">
        <v>955</v>
      </c>
      <c r="F14" s="88">
        <v>4151</v>
      </c>
      <c r="G14" s="89" t="s">
        <v>46</v>
      </c>
      <c r="H14" s="88">
        <v>90900</v>
      </c>
      <c r="I14" s="89" t="s">
        <v>46</v>
      </c>
      <c r="J14" s="89" t="s">
        <v>46</v>
      </c>
      <c r="K14" s="88">
        <v>178860</v>
      </c>
      <c r="L14" s="89" t="s">
        <v>46</v>
      </c>
      <c r="M14" s="89" t="s">
        <v>46</v>
      </c>
      <c r="N14" s="52">
        <f t="shared" si="0"/>
        <v>269760</v>
      </c>
      <c r="O14" s="12" t="s">
        <v>406</v>
      </c>
      <c r="P14" s="135"/>
      <c r="Q14" s="135"/>
      <c r="R14" s="135"/>
    </row>
    <row r="15" spans="1:18" ht="20.25" customHeight="1">
      <c r="A15" s="7"/>
      <c r="B15" s="203" t="s">
        <v>24</v>
      </c>
      <c r="C15" s="125" t="s">
        <v>39</v>
      </c>
      <c r="D15" s="87">
        <v>9</v>
      </c>
      <c r="E15" s="88">
        <v>3925</v>
      </c>
      <c r="F15" s="88">
        <v>39321</v>
      </c>
      <c r="G15" s="88"/>
      <c r="H15" s="89" t="s">
        <v>46</v>
      </c>
      <c r="I15" s="89" t="s">
        <v>46</v>
      </c>
      <c r="J15" s="89" t="s">
        <v>46</v>
      </c>
      <c r="K15" s="89" t="s">
        <v>46</v>
      </c>
      <c r="L15" s="88" t="s">
        <v>46</v>
      </c>
      <c r="M15" s="88" t="s">
        <v>46</v>
      </c>
      <c r="N15" s="42" t="s">
        <v>46</v>
      </c>
      <c r="O15" s="8" t="s">
        <v>50</v>
      </c>
      <c r="P15" s="135"/>
      <c r="Q15" s="135"/>
      <c r="R15" s="135"/>
    </row>
    <row r="16" spans="1:18">
      <c r="A16" s="7"/>
      <c r="B16" s="83" t="s">
        <v>25</v>
      </c>
      <c r="C16" s="83" t="s">
        <v>39</v>
      </c>
      <c r="D16" s="87">
        <v>8</v>
      </c>
      <c r="E16" s="88">
        <v>848</v>
      </c>
      <c r="F16" s="88">
        <v>4157</v>
      </c>
      <c r="G16" s="89" t="s">
        <v>46</v>
      </c>
      <c r="H16" s="89" t="s">
        <v>46</v>
      </c>
      <c r="I16" s="89" t="s">
        <v>46</v>
      </c>
      <c r="J16" s="89" t="s">
        <v>46</v>
      </c>
      <c r="K16" s="89" t="s">
        <v>46</v>
      </c>
      <c r="L16" s="89" t="s">
        <v>46</v>
      </c>
      <c r="M16" s="89" t="s">
        <v>46</v>
      </c>
      <c r="N16" s="130" t="s">
        <v>46</v>
      </c>
      <c r="O16" s="12" t="s">
        <v>50</v>
      </c>
      <c r="P16" s="135"/>
      <c r="Q16" s="135"/>
      <c r="R16" s="135"/>
    </row>
    <row r="17" spans="1:20" ht="20.2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89" t="s">
        <v>46</v>
      </c>
      <c r="N17" s="133">
        <f>SUM(H17:M17)</f>
        <v>152232</v>
      </c>
      <c r="O17" s="12" t="s">
        <v>328</v>
      </c>
      <c r="P17" s="117"/>
      <c r="Q17" s="135"/>
      <c r="R17" s="135"/>
    </row>
    <row r="18" spans="1:20" ht="19.5" customHeight="1">
      <c r="A18" s="7"/>
      <c r="B18" s="83" t="s">
        <v>27</v>
      </c>
      <c r="C18" s="83" t="s">
        <v>39</v>
      </c>
      <c r="D18" s="87">
        <v>4</v>
      </c>
      <c r="E18" s="88">
        <v>3133</v>
      </c>
      <c r="F18" s="88">
        <v>12902</v>
      </c>
      <c r="G18" s="89" t="s">
        <v>46</v>
      </c>
      <c r="H18" s="89" t="s">
        <v>46</v>
      </c>
      <c r="I18" s="89" t="s">
        <v>46</v>
      </c>
      <c r="J18" s="89" t="s">
        <v>46</v>
      </c>
      <c r="K18" s="89" t="s">
        <v>46</v>
      </c>
      <c r="L18" s="89" t="s">
        <v>46</v>
      </c>
      <c r="M18" s="89" t="s">
        <v>46</v>
      </c>
      <c r="N18" s="130"/>
      <c r="O18" s="12" t="s">
        <v>50</v>
      </c>
      <c r="P18" s="135"/>
      <c r="Q18" s="135"/>
      <c r="R18" s="135"/>
    </row>
    <row r="19" spans="1:20" ht="25.5" customHeight="1">
      <c r="A19" s="7"/>
      <c r="B19" s="83" t="s">
        <v>28</v>
      </c>
      <c r="C19" s="83" t="s">
        <v>40</v>
      </c>
      <c r="D19" s="87">
        <v>192</v>
      </c>
      <c r="E19" s="88">
        <v>3712</v>
      </c>
      <c r="F19" s="88">
        <v>17850</v>
      </c>
      <c r="G19" s="88">
        <v>3</v>
      </c>
      <c r="H19" s="88">
        <v>1645650</v>
      </c>
      <c r="I19" s="89" t="s">
        <v>46</v>
      </c>
      <c r="J19" s="89" t="s">
        <v>46</v>
      </c>
      <c r="K19" s="88">
        <v>3768850</v>
      </c>
      <c r="L19" s="88">
        <v>300000</v>
      </c>
      <c r="M19" s="88" t="s">
        <v>46</v>
      </c>
      <c r="N19" s="98">
        <f>SUM(H19:M19)</f>
        <v>5714500</v>
      </c>
      <c r="O19" s="173" t="s">
        <v>413</v>
      </c>
      <c r="P19" s="136"/>
      <c r="Q19" s="135"/>
      <c r="R19" s="135"/>
    </row>
    <row r="20" spans="1:20" ht="66" customHeight="1">
      <c r="A20" s="7"/>
      <c r="B20" s="83" t="s">
        <v>29</v>
      </c>
      <c r="C20" s="83" t="s">
        <v>41</v>
      </c>
      <c r="D20" s="87">
        <v>1035</v>
      </c>
      <c r="E20" s="88">
        <v>19840</v>
      </c>
      <c r="F20" s="88">
        <v>78978</v>
      </c>
      <c r="G20" s="88">
        <v>9</v>
      </c>
      <c r="H20" s="176">
        <v>5265000</v>
      </c>
      <c r="I20" s="88">
        <v>1485000</v>
      </c>
      <c r="J20" s="88">
        <v>14400000</v>
      </c>
      <c r="K20" s="88">
        <v>48026410</v>
      </c>
      <c r="L20" s="88">
        <v>900000</v>
      </c>
      <c r="M20" s="88" t="s">
        <v>46</v>
      </c>
      <c r="N20" s="143">
        <f>SUM(H20:M20)</f>
        <v>70076410</v>
      </c>
      <c r="O20" s="11" t="s">
        <v>412</v>
      </c>
      <c r="P20" s="135"/>
      <c r="Q20" s="135"/>
      <c r="R20" s="135"/>
    </row>
    <row r="21" spans="1:20" ht="21.75" customHeight="1">
      <c r="A21" s="7"/>
      <c r="B21" s="83" t="s">
        <v>30</v>
      </c>
      <c r="C21" s="83" t="s">
        <v>42</v>
      </c>
      <c r="D21" s="87">
        <v>15</v>
      </c>
      <c r="E21" s="88">
        <v>1097</v>
      </c>
      <c r="F21" s="88">
        <v>5552</v>
      </c>
      <c r="G21" s="88">
        <v>4</v>
      </c>
      <c r="H21" s="88">
        <v>4290300</v>
      </c>
      <c r="I21" s="89" t="s">
        <v>46</v>
      </c>
      <c r="J21" s="89" t="s">
        <v>46</v>
      </c>
      <c r="K21" s="89" t="s">
        <v>46</v>
      </c>
      <c r="L21" s="88">
        <v>300000</v>
      </c>
      <c r="M21" s="89" t="s">
        <v>46</v>
      </c>
      <c r="N21" s="42">
        <f>SUM(H21:M21)</f>
        <v>4590300</v>
      </c>
      <c r="O21" s="12" t="s">
        <v>50</v>
      </c>
      <c r="P21" s="135"/>
      <c r="Q21" s="135"/>
      <c r="R21" s="135"/>
    </row>
    <row r="22" spans="1:20" ht="24.75" customHeight="1">
      <c r="A22" s="7"/>
      <c r="B22" s="195" t="s">
        <v>31</v>
      </c>
      <c r="C22" s="111" t="s">
        <v>43</v>
      </c>
      <c r="D22" s="178">
        <v>4</v>
      </c>
      <c r="E22" s="107">
        <v>6963</v>
      </c>
      <c r="F22" s="107">
        <v>35183</v>
      </c>
      <c r="G22" s="108" t="s">
        <v>46</v>
      </c>
      <c r="H22" s="108" t="s">
        <v>46</v>
      </c>
      <c r="I22" s="108" t="s">
        <v>46</v>
      </c>
      <c r="J22" s="108" t="s">
        <v>46</v>
      </c>
      <c r="K22" s="108" t="s">
        <v>46</v>
      </c>
      <c r="L22" s="108" t="s">
        <v>46</v>
      </c>
      <c r="M22" s="89" t="s">
        <v>46</v>
      </c>
      <c r="N22" s="41" t="s">
        <v>46</v>
      </c>
      <c r="O22" s="4"/>
      <c r="P22" s="117"/>
      <c r="Q22" s="135"/>
      <c r="R22" s="135"/>
    </row>
    <row r="23" spans="1:20" ht="21.75" customHeight="1">
      <c r="A23" s="4"/>
      <c r="B23" s="39" t="s">
        <v>32</v>
      </c>
      <c r="C23" s="91" t="s">
        <v>44</v>
      </c>
      <c r="D23" s="88">
        <v>10</v>
      </c>
      <c r="E23" s="88">
        <v>6242</v>
      </c>
      <c r="F23" s="88">
        <v>28008</v>
      </c>
      <c r="G23" s="88">
        <v>1</v>
      </c>
      <c r="H23" s="88">
        <v>4718700</v>
      </c>
      <c r="I23" s="89" t="s">
        <v>46</v>
      </c>
      <c r="J23" s="89" t="s">
        <v>46</v>
      </c>
      <c r="K23" s="88">
        <v>4065000</v>
      </c>
      <c r="L23" s="88">
        <v>100000</v>
      </c>
      <c r="M23" s="89" t="s">
        <v>46</v>
      </c>
      <c r="N23" s="98">
        <f>SUM(H23:M23)</f>
        <v>8883700</v>
      </c>
      <c r="O23" s="13" t="s">
        <v>280</v>
      </c>
      <c r="P23" s="117"/>
      <c r="Q23" s="135"/>
      <c r="R23" s="135"/>
    </row>
    <row r="24" spans="1:20" ht="21.75" customHeight="1">
      <c r="A24" s="4"/>
      <c r="B24" s="39" t="s">
        <v>33</v>
      </c>
      <c r="C24" s="91" t="s">
        <v>44</v>
      </c>
      <c r="D24" s="89" t="s">
        <v>46</v>
      </c>
      <c r="E24" s="88">
        <v>1531</v>
      </c>
      <c r="F24" s="88">
        <v>7467</v>
      </c>
      <c r="G24" s="88">
        <v>1</v>
      </c>
      <c r="H24" s="89" t="s">
        <v>46</v>
      </c>
      <c r="I24" s="89" t="s">
        <v>46</v>
      </c>
      <c r="J24" s="89" t="s">
        <v>46</v>
      </c>
      <c r="K24" s="89" t="s">
        <v>46</v>
      </c>
      <c r="L24" s="88">
        <v>100000</v>
      </c>
      <c r="M24" s="89" t="s">
        <v>46</v>
      </c>
      <c r="N24" s="127">
        <f>SUM(H24:M24)</f>
        <v>100000</v>
      </c>
      <c r="O24" s="8" t="s">
        <v>50</v>
      </c>
      <c r="P24" s="117"/>
      <c r="Q24" s="135"/>
      <c r="R24" s="135"/>
    </row>
    <row r="25" spans="1:20" ht="24" customHeight="1">
      <c r="A25" s="4"/>
      <c r="B25" s="83" t="s">
        <v>35</v>
      </c>
      <c r="C25" s="91" t="s">
        <v>45</v>
      </c>
      <c r="D25" s="141" t="s">
        <v>46</v>
      </c>
      <c r="E25" s="88">
        <v>1597</v>
      </c>
      <c r="F25" s="88">
        <v>10095</v>
      </c>
      <c r="G25" s="89" t="s">
        <v>46</v>
      </c>
      <c r="H25" s="38" t="s">
        <v>46</v>
      </c>
      <c r="I25" s="89" t="s">
        <v>46</v>
      </c>
      <c r="J25" s="89" t="s">
        <v>46</v>
      </c>
      <c r="K25" s="38" t="s">
        <v>46</v>
      </c>
      <c r="L25" s="89" t="s">
        <v>46</v>
      </c>
      <c r="M25" s="89" t="s">
        <v>46</v>
      </c>
      <c r="N25" s="145" t="s">
        <v>46</v>
      </c>
      <c r="O25" s="8" t="s">
        <v>50</v>
      </c>
      <c r="P25" s="117"/>
      <c r="Q25" s="135"/>
      <c r="R25" s="135"/>
    </row>
    <row r="26" spans="1:20" ht="15.75" customHeight="1">
      <c r="A26" s="248">
        <v>2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117"/>
      <c r="Q26" s="135"/>
      <c r="R26" s="135"/>
    </row>
    <row r="27" spans="1:20" ht="18.75" customHeight="1">
      <c r="A27" s="238" t="s">
        <v>1</v>
      </c>
      <c r="B27" s="239" t="s">
        <v>2</v>
      </c>
      <c r="C27" s="238" t="s">
        <v>48</v>
      </c>
      <c r="D27" s="239" t="s">
        <v>386</v>
      </c>
      <c r="E27" s="239" t="s">
        <v>391</v>
      </c>
      <c r="F27" s="239" t="s">
        <v>4</v>
      </c>
      <c r="G27" s="238" t="s">
        <v>49</v>
      </c>
      <c r="H27" s="238" t="s">
        <v>5</v>
      </c>
      <c r="I27" s="238"/>
      <c r="J27" s="238"/>
      <c r="K27" s="238"/>
      <c r="L27" s="238"/>
      <c r="M27" s="238"/>
      <c r="N27" s="238"/>
      <c r="O27" s="238" t="s">
        <v>6</v>
      </c>
      <c r="P27" s="117"/>
      <c r="Q27" s="135"/>
      <c r="R27" s="135"/>
    </row>
    <row r="28" spans="1:20" ht="47.25" customHeight="1">
      <c r="A28" s="238"/>
      <c r="B28" s="240"/>
      <c r="C28" s="238"/>
      <c r="D28" s="240"/>
      <c r="E28" s="240"/>
      <c r="F28" s="240"/>
      <c r="G28" s="238"/>
      <c r="H28" s="221" t="s">
        <v>8</v>
      </c>
      <c r="I28" s="188" t="s">
        <v>11</v>
      </c>
      <c r="J28" s="221" t="s">
        <v>12</v>
      </c>
      <c r="K28" s="221" t="s">
        <v>14</v>
      </c>
      <c r="L28" s="221" t="s">
        <v>9</v>
      </c>
      <c r="M28" s="188" t="s">
        <v>377</v>
      </c>
      <c r="N28" s="221" t="s">
        <v>10</v>
      </c>
      <c r="O28" s="238"/>
      <c r="P28" s="135"/>
      <c r="Q28" s="135"/>
      <c r="R28" s="135"/>
      <c r="S28" s="135"/>
      <c r="T28" s="135"/>
    </row>
    <row r="29" spans="1:20" ht="47.25" customHeight="1">
      <c r="A29" s="7"/>
      <c r="B29" s="83" t="s">
        <v>34</v>
      </c>
      <c r="C29" s="91" t="s">
        <v>44</v>
      </c>
      <c r="D29" s="144">
        <v>385</v>
      </c>
      <c r="E29" s="88">
        <v>1172</v>
      </c>
      <c r="F29" s="88">
        <v>6194</v>
      </c>
      <c r="G29" s="89" t="s">
        <v>46</v>
      </c>
      <c r="H29" s="88">
        <v>3570300</v>
      </c>
      <c r="I29" s="89" t="s">
        <v>46</v>
      </c>
      <c r="J29" s="88">
        <v>3600000</v>
      </c>
      <c r="K29" s="88">
        <v>7509306</v>
      </c>
      <c r="L29" s="89"/>
      <c r="M29" s="89" t="s">
        <v>46</v>
      </c>
      <c r="N29" s="143">
        <f>SUM(H29:M29)</f>
        <v>14679606</v>
      </c>
      <c r="O29" s="225" t="s">
        <v>411</v>
      </c>
      <c r="P29" s="135"/>
      <c r="Q29" s="135"/>
      <c r="R29" s="135"/>
      <c r="S29" s="135"/>
      <c r="T29" s="135"/>
    </row>
    <row r="30" spans="1:20" ht="20.25" customHeight="1">
      <c r="A30" s="7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/>
      <c r="K30" s="95" t="s">
        <v>46</v>
      </c>
      <c r="L30" s="95" t="s">
        <v>46</v>
      </c>
      <c r="M30" s="95" t="s">
        <v>46</v>
      </c>
      <c r="N30" s="95" t="s">
        <v>46</v>
      </c>
      <c r="O30" s="19"/>
      <c r="P30" s="135"/>
      <c r="Q30" s="135"/>
      <c r="R30" s="135"/>
      <c r="S30" s="135"/>
      <c r="T30" s="135"/>
    </row>
    <row r="31" spans="1:20" ht="20.25" customHeight="1">
      <c r="A31" s="19"/>
      <c r="B31" s="29" t="s">
        <v>66</v>
      </c>
      <c r="C31" s="91" t="s">
        <v>45</v>
      </c>
      <c r="D31" s="38" t="s">
        <v>46</v>
      </c>
      <c r="E31" s="70">
        <v>5869</v>
      </c>
      <c r="F31" s="70">
        <v>19920</v>
      </c>
      <c r="G31" s="38" t="s">
        <v>46</v>
      </c>
      <c r="H31" s="38" t="s">
        <v>46</v>
      </c>
      <c r="I31" s="38" t="s">
        <v>46</v>
      </c>
      <c r="J31" s="38" t="s">
        <v>46</v>
      </c>
      <c r="K31" s="38" t="s">
        <v>46</v>
      </c>
      <c r="L31" s="38" t="s">
        <v>46</v>
      </c>
      <c r="M31" s="38" t="s">
        <v>46</v>
      </c>
      <c r="N31" s="38" t="s">
        <v>46</v>
      </c>
      <c r="O31" s="8"/>
      <c r="P31" s="135"/>
      <c r="Q31" s="135"/>
      <c r="R31" s="135"/>
      <c r="S31" s="135"/>
      <c r="T31" s="135"/>
    </row>
    <row r="32" spans="1:20" ht="20.25" customHeight="1">
      <c r="A32" s="5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>
        <v>1</v>
      </c>
      <c r="H32" s="88" t="s">
        <v>46</v>
      </c>
      <c r="I32" s="89" t="s">
        <v>46</v>
      </c>
      <c r="J32" s="89" t="s">
        <v>46</v>
      </c>
      <c r="K32" s="88" t="s">
        <v>46</v>
      </c>
      <c r="L32" s="88">
        <v>100000</v>
      </c>
      <c r="M32" s="88" t="s">
        <v>46</v>
      </c>
      <c r="N32" s="127">
        <v>100000</v>
      </c>
      <c r="O32" s="8"/>
      <c r="P32" s="135"/>
      <c r="Q32" s="135"/>
      <c r="R32" s="135"/>
      <c r="S32" s="135"/>
      <c r="T32" s="135"/>
    </row>
    <row r="33" spans="1:20" ht="18" customHeight="1">
      <c r="A33" s="4"/>
      <c r="B33" s="29" t="s">
        <v>301</v>
      </c>
      <c r="C33" s="91" t="s">
        <v>45</v>
      </c>
      <c r="D33" s="70">
        <v>26</v>
      </c>
      <c r="E33" s="70">
        <v>314</v>
      </c>
      <c r="F33" s="70">
        <v>1484</v>
      </c>
      <c r="G33" s="38" t="s">
        <v>46</v>
      </c>
      <c r="H33" s="38" t="s">
        <v>46</v>
      </c>
      <c r="I33" s="38" t="s">
        <v>46</v>
      </c>
      <c r="J33" s="38" t="s">
        <v>46</v>
      </c>
      <c r="K33" s="38" t="s">
        <v>46</v>
      </c>
      <c r="L33" s="38" t="s">
        <v>46</v>
      </c>
      <c r="M33" s="38" t="s">
        <v>46</v>
      </c>
      <c r="N33" s="38" t="s">
        <v>46</v>
      </c>
      <c r="O33" s="8"/>
      <c r="P33" s="135"/>
      <c r="Q33" s="135"/>
      <c r="R33" s="136"/>
      <c r="S33" s="135"/>
      <c r="T33" s="135"/>
    </row>
    <row r="34" spans="1:20" ht="21.75" customHeight="1">
      <c r="A34" s="5"/>
      <c r="B34" s="39" t="s">
        <v>303</v>
      </c>
      <c r="C34" s="91" t="s">
        <v>45</v>
      </c>
      <c r="D34" s="89" t="s">
        <v>46</v>
      </c>
      <c r="E34" s="88">
        <v>10678</v>
      </c>
      <c r="F34" s="88">
        <v>61367</v>
      </c>
      <c r="G34" s="88" t="s">
        <v>46</v>
      </c>
      <c r="H34" s="88">
        <v>1555650</v>
      </c>
      <c r="I34" s="89" t="s">
        <v>46</v>
      </c>
      <c r="J34" s="89" t="s">
        <v>46</v>
      </c>
      <c r="K34" s="88" t="s">
        <v>46</v>
      </c>
      <c r="L34" s="88" t="s">
        <v>46</v>
      </c>
      <c r="M34" s="88" t="s">
        <v>46</v>
      </c>
      <c r="N34" s="127">
        <f>SUM(H34:M34)</f>
        <v>1555650</v>
      </c>
      <c r="O34" s="8" t="s">
        <v>50</v>
      </c>
      <c r="P34" s="136"/>
      <c r="Q34" s="135"/>
      <c r="R34" s="135"/>
      <c r="S34" s="135"/>
      <c r="T34" s="135"/>
    </row>
    <row r="35" spans="1:20" ht="21" customHeight="1">
      <c r="A35" s="5"/>
      <c r="B35" s="29" t="s">
        <v>357</v>
      </c>
      <c r="C35" s="91" t="s">
        <v>45</v>
      </c>
      <c r="D35" s="70">
        <v>13</v>
      </c>
      <c r="E35" s="95">
        <v>440</v>
      </c>
      <c r="F35" s="95">
        <v>2414</v>
      </c>
      <c r="G35" s="38" t="s">
        <v>46</v>
      </c>
      <c r="H35" s="95">
        <v>733050</v>
      </c>
      <c r="I35" s="38" t="s">
        <v>46</v>
      </c>
      <c r="J35" s="38" t="s">
        <v>46</v>
      </c>
      <c r="K35" s="95">
        <v>40650</v>
      </c>
      <c r="L35" s="38" t="s">
        <v>46</v>
      </c>
      <c r="M35" s="38" t="s">
        <v>46</v>
      </c>
      <c r="N35" s="127">
        <f>SUM(H35:M35)</f>
        <v>773700</v>
      </c>
      <c r="O35" s="13" t="s">
        <v>410</v>
      </c>
      <c r="P35" s="135"/>
      <c r="Q35" s="135"/>
      <c r="R35" s="135"/>
      <c r="S35" s="135"/>
      <c r="T35" s="135"/>
    </row>
    <row r="36" spans="1:20" ht="18" customHeight="1">
      <c r="A36" s="5"/>
      <c r="B36" s="198" t="s">
        <v>358</v>
      </c>
      <c r="C36" s="106" t="s">
        <v>45</v>
      </c>
      <c r="D36" s="70">
        <v>4</v>
      </c>
      <c r="E36" s="38" t="s">
        <v>46</v>
      </c>
      <c r="F36" s="38" t="s">
        <v>46</v>
      </c>
      <c r="G36" s="38" t="s">
        <v>46</v>
      </c>
      <c r="H36" s="38" t="s">
        <v>46</v>
      </c>
      <c r="I36" s="38" t="s">
        <v>46</v>
      </c>
      <c r="J36" s="38" t="s">
        <v>46</v>
      </c>
      <c r="K36" s="38" t="s">
        <v>46</v>
      </c>
      <c r="L36" s="38" t="s">
        <v>46</v>
      </c>
      <c r="M36" s="38" t="s">
        <v>46</v>
      </c>
      <c r="N36" s="38" t="s">
        <v>46</v>
      </c>
      <c r="O36" s="4"/>
      <c r="P36" s="135"/>
      <c r="Q36" s="135"/>
      <c r="R36" s="135"/>
      <c r="S36" s="135"/>
      <c r="T36" s="135"/>
    </row>
    <row r="37" spans="1:20" ht="18.75" customHeight="1">
      <c r="A37" s="4"/>
      <c r="B37" s="21" t="s">
        <v>384</v>
      </c>
      <c r="C37" s="106" t="s">
        <v>45</v>
      </c>
      <c r="D37" s="205">
        <v>10</v>
      </c>
      <c r="E37" s="206" t="s">
        <v>46</v>
      </c>
      <c r="F37" s="206" t="s">
        <v>46</v>
      </c>
      <c r="G37" s="206" t="s">
        <v>46</v>
      </c>
      <c r="H37" s="38" t="s">
        <v>46</v>
      </c>
      <c r="I37" s="38" t="s">
        <v>46</v>
      </c>
      <c r="J37" s="38" t="s">
        <v>46</v>
      </c>
      <c r="K37" s="38" t="s">
        <v>46</v>
      </c>
      <c r="L37" s="38" t="s">
        <v>46</v>
      </c>
      <c r="M37" s="38" t="s">
        <v>46</v>
      </c>
      <c r="N37" s="38" t="s">
        <v>46</v>
      </c>
      <c r="O37" s="222" t="s">
        <v>50</v>
      </c>
      <c r="P37" s="135"/>
      <c r="Q37" s="135"/>
      <c r="R37" s="135"/>
      <c r="S37" s="135"/>
      <c r="T37" s="135"/>
    </row>
    <row r="38" spans="1:20" ht="20.25" customHeight="1">
      <c r="A38" s="4"/>
      <c r="B38" s="204" t="s">
        <v>389</v>
      </c>
      <c r="C38" s="106" t="s">
        <v>390</v>
      </c>
      <c r="D38" s="213" t="s">
        <v>46</v>
      </c>
      <c r="E38" s="213">
        <v>2398</v>
      </c>
      <c r="F38" s="213">
        <v>11913</v>
      </c>
      <c r="G38" s="206" t="s">
        <v>46</v>
      </c>
      <c r="H38" s="95">
        <v>1601100</v>
      </c>
      <c r="I38" s="38" t="s">
        <v>46</v>
      </c>
      <c r="J38" s="38" t="s">
        <v>46</v>
      </c>
      <c r="K38" s="95">
        <v>4065000</v>
      </c>
      <c r="L38" s="38" t="s">
        <v>46</v>
      </c>
      <c r="M38" s="38" t="s">
        <v>46</v>
      </c>
      <c r="N38" s="127">
        <f>SUM(H38:M38)</f>
        <v>5666100</v>
      </c>
      <c r="O38" s="204" t="s">
        <v>397</v>
      </c>
      <c r="P38" s="135"/>
      <c r="Q38" s="135"/>
      <c r="R38" s="135"/>
      <c r="S38" s="135"/>
      <c r="T38" s="135"/>
    </row>
    <row r="39" spans="1:20" ht="20.25" customHeight="1">
      <c r="A39" s="4"/>
      <c r="B39" s="249" t="s">
        <v>302</v>
      </c>
      <c r="C39" s="250"/>
      <c r="D39" s="172">
        <v>1963</v>
      </c>
      <c r="E39" s="172">
        <v>96401</v>
      </c>
      <c r="F39" s="172">
        <v>473329</v>
      </c>
      <c r="G39" s="172">
        <v>27</v>
      </c>
      <c r="H39" s="143">
        <v>42003400</v>
      </c>
      <c r="I39" s="174">
        <v>1485000</v>
      </c>
      <c r="J39" s="174">
        <v>19850000</v>
      </c>
      <c r="K39" s="174">
        <v>77166136</v>
      </c>
      <c r="L39" s="174">
        <v>2600000</v>
      </c>
      <c r="M39" s="172" t="s">
        <v>46</v>
      </c>
      <c r="N39" s="98">
        <f>SUM(H39:M39)</f>
        <v>143104536</v>
      </c>
      <c r="O39" s="9"/>
      <c r="P39" s="135"/>
      <c r="Q39" s="135"/>
      <c r="R39" s="135"/>
      <c r="S39" s="135"/>
      <c r="T39" s="135"/>
    </row>
    <row r="40" spans="1:20" ht="29.25" customHeight="1">
      <c r="A40" s="69">
        <v>2</v>
      </c>
      <c r="B40" s="251" t="s">
        <v>73</v>
      </c>
      <c r="C40" s="252"/>
      <c r="D40" s="3"/>
      <c r="E40" s="3"/>
      <c r="F40" s="3"/>
      <c r="G40" s="3"/>
      <c r="H40" s="3"/>
      <c r="I40" s="3"/>
      <c r="J40" s="3"/>
      <c r="K40" s="3"/>
      <c r="L40" s="3"/>
      <c r="M40" s="88">
        <v>42834750</v>
      </c>
      <c r="N40" s="114">
        <v>42834750</v>
      </c>
      <c r="O40" s="287" t="s">
        <v>381</v>
      </c>
      <c r="P40" s="135"/>
      <c r="Q40" s="135"/>
      <c r="R40" s="135"/>
      <c r="S40" s="135"/>
      <c r="T40" s="135"/>
    </row>
    <row r="41" spans="1:20" ht="21" customHeight="1">
      <c r="A41" s="9"/>
      <c r="B41" s="39" t="s">
        <v>68</v>
      </c>
      <c r="C41" s="39" t="s">
        <v>38</v>
      </c>
      <c r="D41" s="88">
        <v>4</v>
      </c>
      <c r="E41" s="88">
        <v>914</v>
      </c>
      <c r="F41" s="88">
        <v>4885</v>
      </c>
      <c r="G41" s="88">
        <v>1</v>
      </c>
      <c r="H41" s="88">
        <v>12703250</v>
      </c>
      <c r="I41" s="89" t="s">
        <v>46</v>
      </c>
      <c r="J41" s="89" t="s">
        <v>46</v>
      </c>
      <c r="K41" s="88">
        <v>2910540</v>
      </c>
      <c r="L41" s="88">
        <v>100000</v>
      </c>
      <c r="M41" s="21"/>
      <c r="N41" s="143">
        <f>SUM(H41:M41)</f>
        <v>15713790</v>
      </c>
      <c r="O41" s="8" t="s">
        <v>329</v>
      </c>
      <c r="P41" s="135"/>
      <c r="Q41" s="135"/>
      <c r="R41" s="135"/>
      <c r="S41" s="135"/>
      <c r="T41" s="135"/>
    </row>
    <row r="42" spans="1:20" ht="18.75" customHeight="1">
      <c r="A42" s="5"/>
      <c r="B42" s="39" t="s">
        <v>69</v>
      </c>
      <c r="C42" s="39" t="s">
        <v>70</v>
      </c>
      <c r="D42" s="88">
        <v>51</v>
      </c>
      <c r="E42" s="88">
        <v>318</v>
      </c>
      <c r="F42" s="88">
        <v>1281</v>
      </c>
      <c r="G42" s="89" t="s">
        <v>46</v>
      </c>
      <c r="H42" s="88">
        <v>247050</v>
      </c>
      <c r="I42" s="89" t="s">
        <v>46</v>
      </c>
      <c r="J42" s="88">
        <v>2500000</v>
      </c>
      <c r="K42" s="88">
        <v>1125366</v>
      </c>
      <c r="L42" s="89" t="s">
        <v>46</v>
      </c>
      <c r="M42" s="89" t="s">
        <v>46</v>
      </c>
      <c r="N42" s="98">
        <f>SUM(H42:L42)</f>
        <v>3872416</v>
      </c>
      <c r="O42" s="8" t="s">
        <v>387</v>
      </c>
      <c r="P42" s="135"/>
      <c r="Q42" s="135"/>
      <c r="R42" s="135"/>
      <c r="S42" s="135"/>
      <c r="T42" s="135"/>
    </row>
    <row r="43" spans="1:20">
      <c r="A43" s="5"/>
      <c r="B43" s="39" t="s">
        <v>71</v>
      </c>
      <c r="C43" s="39" t="s">
        <v>72</v>
      </c>
      <c r="D43" s="89" t="s">
        <v>46</v>
      </c>
      <c r="E43" s="88">
        <v>239</v>
      </c>
      <c r="F43" s="88">
        <v>1166</v>
      </c>
      <c r="G43" s="89" t="s">
        <v>46</v>
      </c>
      <c r="H43" s="89" t="s">
        <v>46</v>
      </c>
      <c r="I43" s="89" t="s">
        <v>46</v>
      </c>
      <c r="J43" s="89" t="s">
        <v>46</v>
      </c>
      <c r="K43" s="89" t="s">
        <v>46</v>
      </c>
      <c r="L43" s="89" t="s">
        <v>46</v>
      </c>
      <c r="M43" s="89" t="s">
        <v>46</v>
      </c>
      <c r="N43" s="127" t="s">
        <v>46</v>
      </c>
      <c r="O43" s="8"/>
      <c r="P43" s="135"/>
      <c r="Q43" s="135"/>
      <c r="R43" s="135"/>
      <c r="S43" s="135"/>
      <c r="T43" s="135"/>
    </row>
    <row r="44" spans="1:20" ht="20.25" customHeight="1">
      <c r="A44" s="5"/>
      <c r="B44" s="24" t="s">
        <v>359</v>
      </c>
      <c r="C44" s="39" t="s">
        <v>72</v>
      </c>
      <c r="D44" s="70">
        <v>14</v>
      </c>
      <c r="E44" s="95">
        <v>14</v>
      </c>
      <c r="F44" s="95">
        <v>122</v>
      </c>
      <c r="G44" s="38" t="s">
        <v>46</v>
      </c>
      <c r="H44" s="38" t="s">
        <v>46</v>
      </c>
      <c r="I44" s="38" t="s">
        <v>46</v>
      </c>
      <c r="J44" s="38" t="s">
        <v>46</v>
      </c>
      <c r="K44" s="38" t="s">
        <v>46</v>
      </c>
      <c r="L44" s="38" t="s">
        <v>46</v>
      </c>
      <c r="M44" s="38" t="s">
        <v>46</v>
      </c>
      <c r="N44" s="38" t="s">
        <v>46</v>
      </c>
      <c r="O44" s="8"/>
      <c r="P44" s="135"/>
      <c r="Q44" s="135"/>
      <c r="R44" s="135"/>
      <c r="S44" s="135"/>
      <c r="T44" s="135"/>
    </row>
    <row r="45" spans="1:20" ht="18" customHeight="1">
      <c r="A45" s="4"/>
      <c r="B45" s="253" t="s">
        <v>47</v>
      </c>
      <c r="C45" s="254"/>
      <c r="D45" s="98">
        <f>SUM(D41:D44)</f>
        <v>69</v>
      </c>
      <c r="E45" s="98">
        <f>SUM(E41:E44)</f>
        <v>1485</v>
      </c>
      <c r="F45" s="98">
        <f>SUM(F41:F44)</f>
        <v>7454</v>
      </c>
      <c r="G45" s="119">
        <f>SUM(G41:G43)</f>
        <v>1</v>
      </c>
      <c r="H45" s="119">
        <f>SUM(H41:H44)</f>
        <v>12950300</v>
      </c>
      <c r="I45" s="120" t="s">
        <v>46</v>
      </c>
      <c r="J45" s="119">
        <f>SUM(J42:J43)</f>
        <v>2500000</v>
      </c>
      <c r="K45" s="119">
        <f>SUM(K41:K43)</f>
        <v>4035906</v>
      </c>
      <c r="L45" s="119">
        <f>SUM(L41:L43)</f>
        <v>100000</v>
      </c>
      <c r="M45" s="175">
        <v>42834750</v>
      </c>
      <c r="N45" s="143">
        <f>SUM(H45:M45)</f>
        <v>62420956</v>
      </c>
      <c r="O45" s="8"/>
      <c r="P45" s="135"/>
      <c r="Q45" s="135"/>
      <c r="R45" s="136"/>
      <c r="S45" s="135"/>
      <c r="T45" s="135"/>
    </row>
    <row r="46" spans="1:20" ht="18.75" customHeight="1">
      <c r="A46" s="5">
        <v>3</v>
      </c>
      <c r="B46" s="227" t="s">
        <v>76</v>
      </c>
      <c r="C46" s="229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9" t="s">
        <v>262</v>
      </c>
      <c r="P46" s="136"/>
      <c r="Q46" s="135"/>
      <c r="R46" s="136"/>
      <c r="S46" s="135"/>
      <c r="T46" s="135"/>
    </row>
    <row r="47" spans="1:20" ht="18" customHeight="1">
      <c r="A47" s="4"/>
      <c r="B47" s="39" t="s">
        <v>77</v>
      </c>
      <c r="C47" s="39" t="s">
        <v>78</v>
      </c>
      <c r="D47" s="85">
        <v>8</v>
      </c>
      <c r="E47" s="85">
        <v>173</v>
      </c>
      <c r="F47" s="85">
        <v>931</v>
      </c>
      <c r="G47" s="85">
        <v>5</v>
      </c>
      <c r="H47" s="85">
        <v>675900</v>
      </c>
      <c r="I47" s="85" t="s">
        <v>46</v>
      </c>
      <c r="J47" s="85">
        <v>150000</v>
      </c>
      <c r="K47" s="85">
        <v>1472688</v>
      </c>
      <c r="L47" s="85">
        <v>500000</v>
      </c>
      <c r="M47" s="85" t="s">
        <v>46</v>
      </c>
      <c r="N47" s="22">
        <f>SUM(H47:M47)</f>
        <v>2798588</v>
      </c>
      <c r="O47" s="13" t="s">
        <v>272</v>
      </c>
      <c r="P47" s="136"/>
      <c r="Q47" s="135"/>
      <c r="R47" s="135"/>
      <c r="S47" s="135"/>
      <c r="T47" s="135"/>
    </row>
    <row r="48" spans="1:20" ht="20.25" customHeight="1">
      <c r="A48" s="4"/>
      <c r="B48" s="39" t="s">
        <v>79</v>
      </c>
      <c r="C48" s="39" t="s">
        <v>72</v>
      </c>
      <c r="D48" s="89" t="s">
        <v>46</v>
      </c>
      <c r="E48" s="88" t="s">
        <v>46</v>
      </c>
      <c r="F48" s="88" t="s">
        <v>46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89" t="s">
        <v>46</v>
      </c>
      <c r="N48" s="127" t="s">
        <v>46</v>
      </c>
      <c r="O48" s="4"/>
      <c r="P48" s="135"/>
      <c r="Q48" s="160"/>
      <c r="R48" s="160"/>
      <c r="S48" s="160"/>
      <c r="T48" s="160"/>
    </row>
    <row r="49" spans="1:20" ht="17.25" customHeight="1">
      <c r="A49" s="4"/>
      <c r="B49" s="39" t="s">
        <v>80</v>
      </c>
      <c r="C49" s="39" t="s">
        <v>81</v>
      </c>
      <c r="D49" s="89" t="s">
        <v>46</v>
      </c>
      <c r="E49" s="88">
        <v>476</v>
      </c>
      <c r="F49" s="88">
        <v>2140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89" t="s">
        <v>46</v>
      </c>
      <c r="N49" s="127" t="s">
        <v>46</v>
      </c>
      <c r="O49" s="21"/>
      <c r="P49" s="160"/>
      <c r="Q49" s="159"/>
      <c r="R49" s="211"/>
      <c r="S49" s="159"/>
      <c r="T49" s="159"/>
    </row>
    <row r="50" spans="1:20" ht="18.75" customHeight="1">
      <c r="A50" s="4"/>
      <c r="B50" s="39" t="s">
        <v>82</v>
      </c>
      <c r="C50" s="39" t="s">
        <v>41</v>
      </c>
      <c r="D50" s="88">
        <v>2</v>
      </c>
      <c r="E50" s="88">
        <v>6</v>
      </c>
      <c r="F50" s="88">
        <v>42</v>
      </c>
      <c r="G50" s="89" t="s">
        <v>46</v>
      </c>
      <c r="H50" s="89" t="s">
        <v>46</v>
      </c>
      <c r="I50" s="89" t="s">
        <v>46</v>
      </c>
      <c r="J50" s="89" t="s">
        <v>46</v>
      </c>
      <c r="K50" s="88">
        <v>40650</v>
      </c>
      <c r="L50" s="89" t="s">
        <v>46</v>
      </c>
      <c r="M50" s="89" t="s">
        <v>46</v>
      </c>
      <c r="N50" s="98">
        <f>SUM(K50:L50)</f>
        <v>40650</v>
      </c>
      <c r="O50" s="204" t="s">
        <v>335</v>
      </c>
      <c r="P50" s="135"/>
      <c r="Q50" s="135"/>
      <c r="R50" s="136"/>
      <c r="S50" s="135"/>
      <c r="T50" s="135"/>
    </row>
    <row r="51" spans="1:20" ht="31.5" customHeight="1">
      <c r="A51" s="4"/>
      <c r="B51" s="12" t="s">
        <v>83</v>
      </c>
      <c r="C51" s="91" t="s">
        <v>45</v>
      </c>
      <c r="D51" s="88">
        <v>75</v>
      </c>
      <c r="E51" s="88">
        <v>260</v>
      </c>
      <c r="F51" s="88">
        <v>1638</v>
      </c>
      <c r="G51" s="88">
        <v>4</v>
      </c>
      <c r="H51" s="88">
        <v>934200</v>
      </c>
      <c r="I51" s="89" t="s">
        <v>46</v>
      </c>
      <c r="J51" s="88">
        <v>3700000</v>
      </c>
      <c r="K51" s="88">
        <v>3145064</v>
      </c>
      <c r="L51" s="88">
        <v>400000</v>
      </c>
      <c r="M51" s="88" t="s">
        <v>46</v>
      </c>
      <c r="N51" s="127">
        <f>SUM(H51:M51)</f>
        <v>8179264</v>
      </c>
      <c r="O51" s="11" t="s">
        <v>385</v>
      </c>
      <c r="P51" s="160"/>
      <c r="Q51" s="159"/>
      <c r="R51" s="159"/>
      <c r="S51" s="159"/>
      <c r="T51" s="159"/>
    </row>
    <row r="52" spans="1:20" ht="18.75" customHeight="1">
      <c r="A52" s="18"/>
      <c r="B52" s="39" t="s">
        <v>84</v>
      </c>
      <c r="C52" s="91" t="s">
        <v>45</v>
      </c>
      <c r="D52" s="88">
        <v>20</v>
      </c>
      <c r="E52" s="88">
        <v>20</v>
      </c>
      <c r="F52" s="88">
        <v>105</v>
      </c>
      <c r="G52" s="89" t="s">
        <v>46</v>
      </c>
      <c r="H52" s="88">
        <v>89100</v>
      </c>
      <c r="I52" s="89" t="s">
        <v>46</v>
      </c>
      <c r="J52" s="88">
        <v>1000000</v>
      </c>
      <c r="K52" s="88">
        <v>441320</v>
      </c>
      <c r="L52" s="89" t="s">
        <v>46</v>
      </c>
      <c r="M52" s="89" t="s">
        <v>46</v>
      </c>
      <c r="N52" s="127">
        <f>SUM(H52:L52)</f>
        <v>1530420</v>
      </c>
      <c r="O52" s="142" t="s">
        <v>334</v>
      </c>
      <c r="P52" s="211"/>
      <c r="Q52" s="135"/>
      <c r="R52" s="136"/>
      <c r="S52" s="135"/>
      <c r="T52" s="135"/>
    </row>
    <row r="53" spans="1:20" ht="20.25" customHeight="1">
      <c r="A53" s="5"/>
      <c r="B53" s="39" t="s">
        <v>85</v>
      </c>
      <c r="C53" s="91" t="s">
        <v>45</v>
      </c>
      <c r="D53" s="88">
        <v>23</v>
      </c>
      <c r="E53" s="88">
        <v>97</v>
      </c>
      <c r="F53" s="88">
        <v>473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89" t="s">
        <v>46</v>
      </c>
      <c r="N53" s="165" t="s">
        <v>46</v>
      </c>
      <c r="O53" s="26"/>
      <c r="P53" s="136"/>
      <c r="Q53" s="160"/>
      <c r="R53" s="159"/>
      <c r="S53" s="160"/>
      <c r="T53" s="160"/>
    </row>
    <row r="54" spans="1:20" ht="18.75" customHeight="1">
      <c r="A54" s="9"/>
      <c r="B54" s="9" t="s">
        <v>47</v>
      </c>
      <c r="C54" s="2"/>
      <c r="D54" s="98">
        <v>128</v>
      </c>
      <c r="E54" s="98">
        <f>SUM(E47:E53)</f>
        <v>1032</v>
      </c>
      <c r="F54" s="98">
        <f>SUM(F47:F53)</f>
        <v>5329</v>
      </c>
      <c r="G54" s="114">
        <f>SUM(G47:G53)</f>
        <v>9</v>
      </c>
      <c r="H54" s="114">
        <f>SUM(H47:H53)</f>
        <v>1699200</v>
      </c>
      <c r="I54" s="115" t="s">
        <v>46</v>
      </c>
      <c r="J54" s="114">
        <f>SUM(J47:J53)</f>
        <v>4850000</v>
      </c>
      <c r="K54" s="114">
        <f>SUM(K47:K53)</f>
        <v>5099722</v>
      </c>
      <c r="L54" s="114">
        <f>SUM(L47:L53)</f>
        <v>900000</v>
      </c>
      <c r="M54" s="114" t="s">
        <v>46</v>
      </c>
      <c r="N54" s="98">
        <f>SUM(H54:M54)</f>
        <v>12548922</v>
      </c>
      <c r="O54" s="31"/>
      <c r="P54" s="159"/>
      <c r="Q54" s="211"/>
      <c r="R54" s="159"/>
      <c r="S54" s="211"/>
      <c r="T54" s="211"/>
    </row>
    <row r="55" spans="1:20" s="24" customFormat="1" ht="20.25" customHeight="1">
      <c r="A55" s="248">
        <v>3</v>
      </c>
      <c r="B55" s="248"/>
      <c r="C55" s="248"/>
      <c r="D55" s="248"/>
      <c r="E55" s="248"/>
      <c r="F55" s="248"/>
      <c r="G55" s="248"/>
      <c r="H55" s="248"/>
      <c r="I55" s="248"/>
      <c r="J55" s="248"/>
      <c r="K55" s="248"/>
      <c r="L55" s="248"/>
      <c r="M55" s="248"/>
      <c r="N55" s="248"/>
      <c r="O55" s="248"/>
      <c r="P55" s="136"/>
      <c r="Q55" s="211"/>
      <c r="R55" s="159"/>
      <c r="S55" s="211"/>
      <c r="T55" s="211"/>
    </row>
    <row r="56" spans="1:20" ht="18" customHeight="1">
      <c r="A56" s="238" t="s">
        <v>1</v>
      </c>
      <c r="B56" s="238" t="s">
        <v>2</v>
      </c>
      <c r="C56" s="238" t="s">
        <v>48</v>
      </c>
      <c r="D56" s="239" t="s">
        <v>386</v>
      </c>
      <c r="E56" s="239" t="s">
        <v>391</v>
      </c>
      <c r="F56" s="238" t="s">
        <v>4</v>
      </c>
      <c r="G56" s="238" t="s">
        <v>49</v>
      </c>
      <c r="H56" s="238" t="s">
        <v>5</v>
      </c>
      <c r="I56" s="238"/>
      <c r="J56" s="238"/>
      <c r="K56" s="238"/>
      <c r="L56" s="238"/>
      <c r="M56" s="238"/>
      <c r="N56" s="238"/>
      <c r="O56" s="238" t="s">
        <v>6</v>
      </c>
      <c r="P56" s="159"/>
      <c r="Q56" s="160"/>
      <c r="R56" s="160"/>
      <c r="S56" s="160"/>
      <c r="T56" s="160"/>
    </row>
    <row r="57" spans="1:20" ht="48" customHeight="1">
      <c r="A57" s="238"/>
      <c r="B57" s="238"/>
      <c r="C57" s="238"/>
      <c r="D57" s="240"/>
      <c r="E57" s="240"/>
      <c r="F57" s="238"/>
      <c r="G57" s="238"/>
      <c r="H57" s="221" t="s">
        <v>8</v>
      </c>
      <c r="I57" s="188" t="s">
        <v>11</v>
      </c>
      <c r="J57" s="221" t="s">
        <v>12</v>
      </c>
      <c r="K57" s="221" t="s">
        <v>14</v>
      </c>
      <c r="L57" s="221" t="s">
        <v>9</v>
      </c>
      <c r="M57" s="188" t="s">
        <v>377</v>
      </c>
      <c r="N57" s="221" t="s">
        <v>10</v>
      </c>
      <c r="O57" s="238"/>
      <c r="P57" s="159"/>
      <c r="Q57" s="160"/>
      <c r="R57" s="160"/>
      <c r="S57" s="140"/>
      <c r="T57" s="140"/>
    </row>
    <row r="58" spans="1:20" ht="24.75" customHeight="1">
      <c r="A58" s="212">
        <v>4</v>
      </c>
      <c r="B58" s="227" t="s">
        <v>87</v>
      </c>
      <c r="C58" s="228"/>
      <c r="D58" s="229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39" t="s">
        <v>262</v>
      </c>
      <c r="P58" s="159"/>
      <c r="Q58" s="160"/>
      <c r="R58" s="211"/>
    </row>
    <row r="59" spans="1:20" ht="21.75" customHeight="1">
      <c r="A59" s="169"/>
      <c r="B59" s="39" t="s">
        <v>88</v>
      </c>
      <c r="C59" s="39" t="s">
        <v>72</v>
      </c>
      <c r="D59" s="88">
        <v>64</v>
      </c>
      <c r="E59" s="88">
        <v>64</v>
      </c>
      <c r="F59" s="88">
        <v>361</v>
      </c>
      <c r="G59" s="88">
        <v>4</v>
      </c>
      <c r="H59" s="88">
        <v>134550</v>
      </c>
      <c r="I59" s="89" t="s">
        <v>46</v>
      </c>
      <c r="J59" s="88">
        <v>1600000</v>
      </c>
      <c r="K59" s="88">
        <v>706112</v>
      </c>
      <c r="L59" s="88">
        <v>400000</v>
      </c>
      <c r="M59" s="88" t="s">
        <v>46</v>
      </c>
      <c r="N59" s="52">
        <f t="shared" ref="N59:N64" si="1">SUM(H59:M59)</f>
        <v>2840662</v>
      </c>
      <c r="O59" s="13" t="s">
        <v>407</v>
      </c>
      <c r="P59" s="160"/>
      <c r="Q59" s="160"/>
      <c r="R59" s="160"/>
    </row>
    <row r="60" spans="1:20" ht="18.75" customHeight="1">
      <c r="A60" s="169"/>
      <c r="B60" s="8" t="s">
        <v>90</v>
      </c>
      <c r="C60" s="39" t="s">
        <v>72</v>
      </c>
      <c r="D60" s="88">
        <v>64</v>
      </c>
      <c r="E60" s="88">
        <v>64</v>
      </c>
      <c r="F60" s="88">
        <v>252</v>
      </c>
      <c r="G60" s="88">
        <v>8</v>
      </c>
      <c r="H60" s="88">
        <v>197550</v>
      </c>
      <c r="I60" s="88" t="s">
        <v>46</v>
      </c>
      <c r="J60" s="88">
        <v>3200000</v>
      </c>
      <c r="K60" s="88">
        <v>1412224</v>
      </c>
      <c r="L60" s="88">
        <v>800000</v>
      </c>
      <c r="M60" s="88" t="s">
        <v>46</v>
      </c>
      <c r="N60" s="52">
        <f t="shared" si="1"/>
        <v>5609774</v>
      </c>
      <c r="O60" s="13" t="s">
        <v>369</v>
      </c>
      <c r="P60" s="24"/>
      <c r="Q60" s="136"/>
      <c r="R60" s="24"/>
    </row>
    <row r="61" spans="1:20" ht="21" customHeight="1">
      <c r="A61" s="4"/>
      <c r="B61" s="73" t="s">
        <v>92</v>
      </c>
      <c r="C61" s="73" t="s">
        <v>72</v>
      </c>
      <c r="D61" s="88">
        <v>91</v>
      </c>
      <c r="E61" s="88">
        <v>91</v>
      </c>
      <c r="F61" s="88">
        <v>265</v>
      </c>
      <c r="G61" s="89" t="s">
        <v>46</v>
      </c>
      <c r="H61" s="88">
        <v>194850</v>
      </c>
      <c r="I61" s="89" t="s">
        <v>46</v>
      </c>
      <c r="J61" s="88">
        <v>4550000</v>
      </c>
      <c r="K61" s="88">
        <v>2520196</v>
      </c>
      <c r="L61" s="89" t="s">
        <v>46</v>
      </c>
      <c r="M61" s="89" t="s">
        <v>46</v>
      </c>
      <c r="N61" s="42">
        <f t="shared" si="1"/>
        <v>7265046</v>
      </c>
      <c r="O61" s="13" t="s">
        <v>339</v>
      </c>
      <c r="P61" s="140"/>
      <c r="Q61" s="160"/>
      <c r="R61" s="140"/>
    </row>
    <row r="62" spans="1:20" ht="23.25" customHeight="1">
      <c r="A62" s="4"/>
      <c r="B62" s="39" t="s">
        <v>94</v>
      </c>
      <c r="C62" s="39" t="s">
        <v>42</v>
      </c>
      <c r="D62" s="88">
        <v>33</v>
      </c>
      <c r="E62" s="88">
        <v>1879</v>
      </c>
      <c r="F62" s="88">
        <v>8006</v>
      </c>
      <c r="G62" s="89" t="s">
        <v>46</v>
      </c>
      <c r="H62" s="88">
        <v>6476400</v>
      </c>
      <c r="I62" s="89" t="s">
        <v>46</v>
      </c>
      <c r="J62" s="89" t="s">
        <v>46</v>
      </c>
      <c r="K62" s="88">
        <v>15276270</v>
      </c>
      <c r="L62" s="89" t="s">
        <v>46</v>
      </c>
      <c r="M62" s="89" t="s">
        <v>46</v>
      </c>
      <c r="N62" s="143">
        <f t="shared" si="1"/>
        <v>21752670</v>
      </c>
      <c r="O62" s="13" t="s">
        <v>368</v>
      </c>
      <c r="Q62" s="135"/>
    </row>
    <row r="63" spans="1:20" ht="21" customHeight="1">
      <c r="A63" s="4"/>
      <c r="B63" s="39" t="s">
        <v>95</v>
      </c>
      <c r="C63" s="91" t="s">
        <v>43</v>
      </c>
      <c r="D63" s="207" t="s">
        <v>46</v>
      </c>
      <c r="E63" s="88">
        <v>1914</v>
      </c>
      <c r="F63" s="88">
        <v>7029</v>
      </c>
      <c r="G63" s="89" t="s">
        <v>46</v>
      </c>
      <c r="H63" s="88">
        <v>2498400</v>
      </c>
      <c r="I63" s="89" t="s">
        <v>46</v>
      </c>
      <c r="J63" s="89" t="s">
        <v>46</v>
      </c>
      <c r="K63" s="88">
        <v>7886100</v>
      </c>
      <c r="L63" s="89" t="s">
        <v>46</v>
      </c>
      <c r="M63" s="89" t="s">
        <v>46</v>
      </c>
      <c r="N63" s="52">
        <f t="shared" si="1"/>
        <v>10384500</v>
      </c>
      <c r="O63" s="13" t="s">
        <v>388</v>
      </c>
      <c r="Q63" s="160"/>
    </row>
    <row r="64" spans="1:20" ht="22.5" customHeight="1">
      <c r="A64" s="4"/>
      <c r="B64" s="39" t="s">
        <v>97</v>
      </c>
      <c r="C64" s="91" t="s">
        <v>43</v>
      </c>
      <c r="D64" s="88">
        <v>1</v>
      </c>
      <c r="E64" s="88">
        <v>681</v>
      </c>
      <c r="F64" s="88">
        <v>3064</v>
      </c>
      <c r="G64" s="89" t="s">
        <v>46</v>
      </c>
      <c r="H64" s="89" t="s">
        <v>46</v>
      </c>
      <c r="I64" s="89" t="s">
        <v>46</v>
      </c>
      <c r="J64" s="89" t="s">
        <v>46</v>
      </c>
      <c r="K64" s="88">
        <v>5550466</v>
      </c>
      <c r="L64" s="89" t="s">
        <v>46</v>
      </c>
      <c r="M64" s="89" t="s">
        <v>46</v>
      </c>
      <c r="N64" s="52">
        <f t="shared" si="1"/>
        <v>5550466</v>
      </c>
      <c r="O64" s="13" t="s">
        <v>376</v>
      </c>
      <c r="Q64" s="211"/>
    </row>
    <row r="65" spans="1:18" ht="19.5" customHeight="1">
      <c r="A65" s="5"/>
      <c r="B65" s="39" t="s">
        <v>363</v>
      </c>
      <c r="C65" s="91" t="s">
        <v>43</v>
      </c>
      <c r="D65" s="88">
        <v>2</v>
      </c>
      <c r="E65" s="88" t="s">
        <v>46</v>
      </c>
      <c r="F65" s="88" t="s">
        <v>46</v>
      </c>
      <c r="G65" s="89" t="s">
        <v>46</v>
      </c>
      <c r="H65" s="89" t="s">
        <v>46</v>
      </c>
      <c r="I65" s="89" t="s">
        <v>46</v>
      </c>
      <c r="J65" s="89" t="s">
        <v>46</v>
      </c>
      <c r="K65" s="88" t="s">
        <v>46</v>
      </c>
      <c r="L65" s="89" t="s">
        <v>46</v>
      </c>
      <c r="M65" s="89" t="s">
        <v>46</v>
      </c>
      <c r="N65" s="42" t="s">
        <v>46</v>
      </c>
      <c r="O65" s="13"/>
      <c r="P65" s="168"/>
      <c r="Q65" s="135"/>
    </row>
    <row r="66" spans="1:18">
      <c r="A66" s="4"/>
      <c r="B66" s="253" t="s">
        <v>47</v>
      </c>
      <c r="C66" s="254"/>
      <c r="D66" s="98">
        <f>SUM(D59:D65)</f>
        <v>255</v>
      </c>
      <c r="E66" s="98">
        <f>SUM(E59:E65)</f>
        <v>4693</v>
      </c>
      <c r="F66" s="98">
        <f>SUM(F59:F65)</f>
        <v>18977</v>
      </c>
      <c r="G66" s="119">
        <f>SUM(G55:G65)</f>
        <v>12</v>
      </c>
      <c r="H66" s="119">
        <f>SUM(H55:H65)</f>
        <v>9501750</v>
      </c>
      <c r="I66" s="129" t="s">
        <v>46</v>
      </c>
      <c r="J66" s="119">
        <f>SUM(J55:J65)</f>
        <v>9350000</v>
      </c>
      <c r="K66" s="143">
        <f>SUM(K59:K65)</f>
        <v>33351368</v>
      </c>
      <c r="L66" s="119">
        <f>SUM(L55:L65)</f>
        <v>1200000</v>
      </c>
      <c r="M66" s="127" t="s">
        <v>46</v>
      </c>
      <c r="N66" s="143">
        <f>SUM(H66:M66)</f>
        <v>53403118</v>
      </c>
      <c r="O66" s="14"/>
      <c r="Q66" s="211"/>
    </row>
    <row r="67" spans="1:18" ht="18.75" customHeight="1">
      <c r="A67" s="70">
        <v>5</v>
      </c>
      <c r="B67" s="243" t="s">
        <v>253</v>
      </c>
      <c r="C67" s="244"/>
      <c r="D67" s="3"/>
      <c r="E67" s="98"/>
      <c r="F67" s="3"/>
      <c r="G67" s="3"/>
      <c r="H67" s="3"/>
      <c r="I67" s="3"/>
      <c r="J67" s="3"/>
      <c r="K67" s="3"/>
      <c r="L67" s="3"/>
      <c r="M67" s="3"/>
      <c r="N67" s="181"/>
      <c r="O67" s="3"/>
      <c r="Q67" s="135"/>
    </row>
    <row r="68" spans="1:18">
      <c r="A68" s="4"/>
      <c r="B68" s="39" t="s">
        <v>99</v>
      </c>
      <c r="C68" s="39" t="s">
        <v>100</v>
      </c>
      <c r="D68" s="88" t="s">
        <v>46</v>
      </c>
      <c r="E68" s="88" t="s">
        <v>46</v>
      </c>
      <c r="F68" s="88" t="s">
        <v>46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89" t="s">
        <v>46</v>
      </c>
      <c r="N68" s="41" t="s">
        <v>46</v>
      </c>
      <c r="O68" s="13" t="s">
        <v>360</v>
      </c>
      <c r="P68" s="135"/>
      <c r="Q68" s="211"/>
    </row>
    <row r="69" spans="1:18" ht="27.75" customHeight="1">
      <c r="A69" s="4"/>
      <c r="B69" s="39" t="s">
        <v>102</v>
      </c>
      <c r="C69" s="39" t="s">
        <v>103</v>
      </c>
      <c r="D69" s="88">
        <v>853</v>
      </c>
      <c r="E69" s="88">
        <v>853</v>
      </c>
      <c r="F69" s="88">
        <v>3810</v>
      </c>
      <c r="G69" s="88">
        <v>3</v>
      </c>
      <c r="H69" s="89" t="s">
        <v>46</v>
      </c>
      <c r="I69" s="89" t="s">
        <v>46</v>
      </c>
      <c r="J69" s="88">
        <v>52340000</v>
      </c>
      <c r="K69" s="88">
        <v>2635348</v>
      </c>
      <c r="L69" s="88">
        <v>300000</v>
      </c>
      <c r="M69" s="88" t="s">
        <v>46</v>
      </c>
      <c r="N69" s="52">
        <f>SUM(J69:L69)</f>
        <v>55275348</v>
      </c>
      <c r="O69" s="11" t="s">
        <v>380</v>
      </c>
      <c r="P69" s="135"/>
      <c r="Q69" s="211"/>
    </row>
    <row r="70" spans="1:18" ht="20.25" customHeight="1">
      <c r="A70" s="4"/>
      <c r="B70" s="39" t="s">
        <v>105</v>
      </c>
      <c r="C70" s="91" t="s">
        <v>45</v>
      </c>
      <c r="D70" s="88">
        <v>950</v>
      </c>
      <c r="E70" s="88">
        <v>950</v>
      </c>
      <c r="F70" s="88">
        <v>4550</v>
      </c>
      <c r="G70" s="89" t="s">
        <v>46</v>
      </c>
      <c r="H70" s="89" t="s">
        <v>46</v>
      </c>
      <c r="I70" s="89" t="s">
        <v>46</v>
      </c>
      <c r="J70" s="89" t="s">
        <v>46</v>
      </c>
      <c r="K70" s="88">
        <v>1544620</v>
      </c>
      <c r="L70" s="89" t="s">
        <v>46</v>
      </c>
      <c r="M70" s="89" t="s">
        <v>46</v>
      </c>
      <c r="N70" s="52">
        <v>1544620</v>
      </c>
      <c r="O70" s="13" t="s">
        <v>374</v>
      </c>
      <c r="P70" s="136"/>
      <c r="Q70" s="211"/>
    </row>
    <row r="71" spans="1:18" ht="19.5" customHeight="1">
      <c r="A71" s="4"/>
      <c r="B71" s="39" t="s">
        <v>107</v>
      </c>
      <c r="C71" s="91" t="s">
        <v>45</v>
      </c>
      <c r="D71" s="77">
        <v>442</v>
      </c>
      <c r="E71" s="77">
        <v>442</v>
      </c>
      <c r="F71" s="77">
        <v>2933</v>
      </c>
      <c r="G71" s="89" t="s">
        <v>46</v>
      </c>
      <c r="H71" s="89" t="s">
        <v>46</v>
      </c>
      <c r="I71" s="89" t="s">
        <v>46</v>
      </c>
      <c r="J71" s="89" t="s">
        <v>46</v>
      </c>
      <c r="K71" s="89" t="s">
        <v>46</v>
      </c>
      <c r="L71" s="89" t="s">
        <v>46</v>
      </c>
      <c r="M71" s="89" t="s">
        <v>46</v>
      </c>
      <c r="N71" s="41" t="s">
        <v>46</v>
      </c>
      <c r="O71" s="13" t="s">
        <v>404</v>
      </c>
      <c r="P71" s="135"/>
      <c r="Q71" s="160"/>
    </row>
    <row r="72" spans="1:18">
      <c r="A72" s="5"/>
      <c r="B72" s="39" t="s">
        <v>109</v>
      </c>
      <c r="C72" s="91" t="s">
        <v>45</v>
      </c>
      <c r="D72" s="77">
        <v>132</v>
      </c>
      <c r="E72" s="77">
        <v>123</v>
      </c>
      <c r="F72" s="77">
        <v>681</v>
      </c>
      <c r="G72" s="88">
        <v>1</v>
      </c>
      <c r="H72" s="89" t="s">
        <v>46</v>
      </c>
      <c r="I72" s="89" t="s">
        <v>46</v>
      </c>
      <c r="J72" s="89" t="s">
        <v>46</v>
      </c>
      <c r="K72" s="89" t="s">
        <v>46</v>
      </c>
      <c r="L72" s="88">
        <v>100000</v>
      </c>
      <c r="M72" s="88" t="s">
        <v>46</v>
      </c>
      <c r="N72" s="42">
        <v>100000</v>
      </c>
      <c r="O72" s="13" t="s">
        <v>110</v>
      </c>
      <c r="P72" s="135"/>
      <c r="Q72" s="24"/>
    </row>
    <row r="73" spans="1:18" ht="18.75" customHeight="1">
      <c r="A73" s="4"/>
      <c r="B73" s="39" t="s">
        <v>111</v>
      </c>
      <c r="C73" s="91" t="s">
        <v>45</v>
      </c>
      <c r="D73" s="77">
        <v>112</v>
      </c>
      <c r="E73" s="77">
        <v>112</v>
      </c>
      <c r="F73" s="77">
        <v>630</v>
      </c>
      <c r="G73" s="88">
        <v>1</v>
      </c>
      <c r="H73" s="89" t="s">
        <v>46</v>
      </c>
      <c r="I73" s="89" t="s">
        <v>46</v>
      </c>
      <c r="J73" s="89" t="s">
        <v>46</v>
      </c>
      <c r="K73" s="89" t="s">
        <v>46</v>
      </c>
      <c r="L73" s="88">
        <v>100000</v>
      </c>
      <c r="M73" s="88" t="s">
        <v>46</v>
      </c>
      <c r="N73" s="42">
        <f>SUM(L73)</f>
        <v>100000</v>
      </c>
      <c r="O73" s="13" t="s">
        <v>408</v>
      </c>
      <c r="P73" s="136"/>
      <c r="Q73" s="140"/>
    </row>
    <row r="74" spans="1:18" ht="21.75" customHeight="1">
      <c r="A74" s="4"/>
      <c r="B74" s="39" t="s">
        <v>113</v>
      </c>
      <c r="C74" s="91" t="s">
        <v>45</v>
      </c>
      <c r="D74" s="77">
        <v>363</v>
      </c>
      <c r="E74" s="77">
        <v>363</v>
      </c>
      <c r="F74" s="77">
        <v>2133</v>
      </c>
      <c r="G74" s="88">
        <v>7</v>
      </c>
      <c r="H74" s="89" t="s">
        <v>46</v>
      </c>
      <c r="I74" s="89" t="s">
        <v>46</v>
      </c>
      <c r="J74" s="89" t="s">
        <v>46</v>
      </c>
      <c r="K74" s="89" t="s">
        <v>46</v>
      </c>
      <c r="L74" s="89" t="s">
        <v>46</v>
      </c>
      <c r="M74" s="89" t="s">
        <v>46</v>
      </c>
      <c r="N74" s="41" t="s">
        <v>46</v>
      </c>
      <c r="O74" s="13" t="s">
        <v>405</v>
      </c>
      <c r="P74" s="136"/>
      <c r="Q74" s="24"/>
    </row>
    <row r="75" spans="1:18" ht="18" customHeight="1">
      <c r="A75" s="4"/>
      <c r="B75" s="12" t="s">
        <v>114</v>
      </c>
      <c r="C75" s="91" t="s">
        <v>45</v>
      </c>
      <c r="D75" s="77">
        <v>39</v>
      </c>
      <c r="E75" s="77">
        <v>364</v>
      </c>
      <c r="F75" s="77">
        <v>1769</v>
      </c>
      <c r="G75" s="89" t="s">
        <v>46</v>
      </c>
      <c r="H75" s="89" t="s">
        <v>46</v>
      </c>
      <c r="I75" s="89" t="s">
        <v>46</v>
      </c>
      <c r="J75" s="89" t="s">
        <v>46</v>
      </c>
      <c r="K75" s="89" t="s">
        <v>46</v>
      </c>
      <c r="L75" s="89" t="s">
        <v>46</v>
      </c>
      <c r="M75" s="89" t="s">
        <v>46</v>
      </c>
      <c r="N75" s="41" t="s">
        <v>46</v>
      </c>
      <c r="O75" s="13" t="s">
        <v>110</v>
      </c>
      <c r="P75" s="135"/>
      <c r="R75" s="133"/>
    </row>
    <row r="76" spans="1:18" ht="18.75" customHeight="1">
      <c r="A76" s="4"/>
      <c r="B76" s="39" t="s">
        <v>115</v>
      </c>
      <c r="C76" s="91" t="s">
        <v>45</v>
      </c>
      <c r="D76" s="77">
        <v>41</v>
      </c>
      <c r="E76" s="77">
        <v>650</v>
      </c>
      <c r="F76" s="77">
        <v>3280</v>
      </c>
      <c r="G76" s="89" t="s">
        <v>46</v>
      </c>
      <c r="H76" s="89" t="s">
        <v>46</v>
      </c>
      <c r="I76" s="89" t="s">
        <v>46</v>
      </c>
      <c r="J76" s="89" t="s">
        <v>46</v>
      </c>
      <c r="K76" s="89" t="s">
        <v>46</v>
      </c>
      <c r="L76" s="89" t="s">
        <v>46</v>
      </c>
      <c r="M76" s="89" t="s">
        <v>46</v>
      </c>
      <c r="N76" s="41" t="s">
        <v>46</v>
      </c>
      <c r="O76" s="13" t="s">
        <v>110</v>
      </c>
      <c r="P76" s="135"/>
      <c r="R76" s="24"/>
    </row>
    <row r="77" spans="1:18">
      <c r="A77" s="4"/>
      <c r="B77" s="4" t="s">
        <v>314</v>
      </c>
      <c r="C77" s="91" t="s">
        <v>45</v>
      </c>
      <c r="D77" s="70">
        <v>2</v>
      </c>
      <c r="E77" s="95">
        <v>400</v>
      </c>
      <c r="F77" s="95">
        <v>2000</v>
      </c>
      <c r="G77" s="38" t="s">
        <v>46</v>
      </c>
      <c r="H77" s="38" t="s">
        <v>46</v>
      </c>
      <c r="I77" s="38" t="s">
        <v>46</v>
      </c>
      <c r="J77" s="38" t="s">
        <v>46</v>
      </c>
      <c r="K77" s="38" t="s">
        <v>46</v>
      </c>
      <c r="L77" s="38" t="s">
        <v>46</v>
      </c>
      <c r="M77" s="38" t="s">
        <v>46</v>
      </c>
      <c r="N77" s="148" t="s">
        <v>46</v>
      </c>
      <c r="O77" s="4"/>
      <c r="P77" s="135"/>
      <c r="R77" s="24"/>
    </row>
    <row r="78" spans="1:18" ht="22.5" customHeight="1">
      <c r="A78" s="4"/>
      <c r="B78" s="259" t="s">
        <v>47</v>
      </c>
      <c r="C78" s="260"/>
      <c r="D78" s="98">
        <f>SUM(D69:D77)</f>
        <v>2934</v>
      </c>
      <c r="E78" s="98">
        <f>SUM(E69:E77)</f>
        <v>4257</v>
      </c>
      <c r="F78" s="98">
        <f>SUM(F69:F77)</f>
        <v>21786</v>
      </c>
      <c r="G78" s="129">
        <f>SUM(G69:G77)</f>
        <v>12</v>
      </c>
      <c r="H78" s="120" t="s">
        <v>46</v>
      </c>
      <c r="I78" s="120" t="s">
        <v>46</v>
      </c>
      <c r="J78" s="175">
        <v>52340000</v>
      </c>
      <c r="K78" s="129">
        <f>SUM(K69:K76)</f>
        <v>4179968</v>
      </c>
      <c r="L78" s="129">
        <f>SUM(L69:L77)</f>
        <v>500000</v>
      </c>
      <c r="M78" s="127" t="s">
        <v>46</v>
      </c>
      <c r="N78" s="143">
        <f>SUM(J78:L78)</f>
        <v>57019968</v>
      </c>
      <c r="O78" s="9"/>
      <c r="P78" s="135"/>
      <c r="R78" s="201"/>
    </row>
    <row r="79" spans="1:18" ht="26.25" customHeight="1">
      <c r="A79" s="78">
        <v>6</v>
      </c>
      <c r="B79" s="261" t="s">
        <v>261</v>
      </c>
      <c r="C79" s="262"/>
      <c r="D79" s="208"/>
      <c r="E79" s="208"/>
      <c r="F79" s="208"/>
      <c r="G79" s="208"/>
      <c r="H79" s="208"/>
      <c r="I79" s="208"/>
      <c r="J79" s="209"/>
      <c r="K79" s="208"/>
      <c r="L79" s="208"/>
      <c r="M79" s="199">
        <v>150480520</v>
      </c>
      <c r="N79" s="200">
        <v>150480520</v>
      </c>
      <c r="O79" s="11" t="s">
        <v>381</v>
      </c>
      <c r="P79" s="118"/>
      <c r="R79" s="133"/>
    </row>
    <row r="80" spans="1:18" ht="18" customHeight="1">
      <c r="A80" s="7"/>
      <c r="B80" s="39" t="s">
        <v>116</v>
      </c>
      <c r="C80" s="39" t="s">
        <v>117</v>
      </c>
      <c r="D80" s="88">
        <v>1203</v>
      </c>
      <c r="E80" s="88">
        <v>907</v>
      </c>
      <c r="F80" s="88">
        <v>6049</v>
      </c>
      <c r="G80" s="88">
        <v>16</v>
      </c>
      <c r="H80" s="89" t="s">
        <v>46</v>
      </c>
      <c r="I80" s="89" t="s">
        <v>46</v>
      </c>
      <c r="J80" s="89" t="s">
        <v>46</v>
      </c>
      <c r="K80" s="88">
        <v>7723100</v>
      </c>
      <c r="L80" s="88">
        <v>1600000</v>
      </c>
      <c r="M80" s="88" t="s">
        <v>46</v>
      </c>
      <c r="N80" s="52">
        <f>SUM(K80:L80)</f>
        <v>9323100</v>
      </c>
      <c r="O80" s="13" t="s">
        <v>330</v>
      </c>
      <c r="R80" s="133"/>
    </row>
    <row r="81" spans="1:18" ht="18.75" customHeight="1">
      <c r="A81" s="7"/>
      <c r="B81" s="12" t="s">
        <v>118</v>
      </c>
      <c r="C81" s="39" t="s">
        <v>40</v>
      </c>
      <c r="D81" s="88">
        <v>2344</v>
      </c>
      <c r="E81" s="88">
        <v>2842</v>
      </c>
      <c r="F81" s="88">
        <v>18656</v>
      </c>
      <c r="G81" s="88">
        <v>18</v>
      </c>
      <c r="H81" s="89" t="s">
        <v>46</v>
      </c>
      <c r="I81" s="89" t="s">
        <v>46</v>
      </c>
      <c r="J81" s="89" t="s">
        <v>46</v>
      </c>
      <c r="K81" s="88">
        <v>23169300</v>
      </c>
      <c r="L81" s="88">
        <v>1800000</v>
      </c>
      <c r="M81" s="88" t="s">
        <v>46</v>
      </c>
      <c r="N81" s="52">
        <f>SUM(K81:L81)</f>
        <v>24969300</v>
      </c>
      <c r="O81" s="11" t="s">
        <v>338</v>
      </c>
      <c r="R81" s="133"/>
    </row>
    <row r="82" spans="1:18" ht="21" customHeight="1">
      <c r="A82" s="45"/>
      <c r="B82" s="99" t="s">
        <v>120</v>
      </c>
      <c r="C82" s="99" t="s">
        <v>41</v>
      </c>
      <c r="D82" s="107">
        <v>612</v>
      </c>
      <c r="E82" s="107">
        <v>2569</v>
      </c>
      <c r="F82" s="107">
        <v>12737</v>
      </c>
      <c r="G82" s="107">
        <v>1</v>
      </c>
      <c r="H82" s="108" t="s">
        <v>46</v>
      </c>
      <c r="I82" s="108" t="s">
        <v>46</v>
      </c>
      <c r="J82" s="108" t="s">
        <v>46</v>
      </c>
      <c r="K82" s="107">
        <v>2206600</v>
      </c>
      <c r="L82" s="107">
        <v>100000</v>
      </c>
      <c r="M82" s="88" t="s">
        <v>46</v>
      </c>
      <c r="N82" s="52">
        <f>SUM(K82:L82)</f>
        <v>2306600</v>
      </c>
      <c r="O82" s="13" t="s">
        <v>332</v>
      </c>
      <c r="R82" s="133"/>
    </row>
    <row r="83" spans="1:18" ht="21.75" customHeight="1">
      <c r="A83" s="7"/>
      <c r="B83" s="39" t="s">
        <v>121</v>
      </c>
      <c r="C83" s="39" t="s">
        <v>41</v>
      </c>
      <c r="D83" s="88">
        <v>1295</v>
      </c>
      <c r="E83" s="88">
        <v>1029</v>
      </c>
      <c r="F83" s="88">
        <v>19176</v>
      </c>
      <c r="G83" s="88">
        <v>13</v>
      </c>
      <c r="H83" s="89" t="s">
        <v>46</v>
      </c>
      <c r="I83" s="89" t="s">
        <v>46</v>
      </c>
      <c r="J83" s="89" t="s">
        <v>46</v>
      </c>
      <c r="K83" s="88">
        <v>7281780</v>
      </c>
      <c r="L83" s="88">
        <v>1300000</v>
      </c>
      <c r="M83" s="88" t="s">
        <v>46</v>
      </c>
      <c r="N83" s="52">
        <f>SUM(K83:L83)</f>
        <v>8581780</v>
      </c>
      <c r="O83" s="13" t="s">
        <v>336</v>
      </c>
      <c r="R83" s="24"/>
    </row>
    <row r="84" spans="1:18" ht="18" customHeight="1">
      <c r="A84" s="236">
        <v>4</v>
      </c>
      <c r="B84" s="237"/>
      <c r="C84" s="237"/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37"/>
      <c r="O84" s="237"/>
    </row>
    <row r="85" spans="1:18" ht="18.75" customHeight="1">
      <c r="A85" s="238" t="s">
        <v>1</v>
      </c>
      <c r="B85" s="238" t="s">
        <v>2</v>
      </c>
      <c r="C85" s="239" t="s">
        <v>48</v>
      </c>
      <c r="D85" s="239" t="s">
        <v>386</v>
      </c>
      <c r="E85" s="239" t="s">
        <v>391</v>
      </c>
      <c r="F85" s="239" t="s">
        <v>4</v>
      </c>
      <c r="G85" s="238" t="s">
        <v>49</v>
      </c>
      <c r="H85" s="238" t="s">
        <v>5</v>
      </c>
      <c r="I85" s="238"/>
      <c r="J85" s="238"/>
      <c r="K85" s="238"/>
      <c r="L85" s="238"/>
      <c r="M85" s="238"/>
      <c r="N85" s="238"/>
      <c r="O85" s="238" t="s">
        <v>6</v>
      </c>
    </row>
    <row r="86" spans="1:18" ht="47.25" customHeight="1">
      <c r="A86" s="238"/>
      <c r="B86" s="238"/>
      <c r="C86" s="240"/>
      <c r="D86" s="240"/>
      <c r="E86" s="240"/>
      <c r="F86" s="240"/>
      <c r="G86" s="238"/>
      <c r="H86" s="189" t="s">
        <v>8</v>
      </c>
      <c r="I86" s="188" t="s">
        <v>11</v>
      </c>
      <c r="J86" s="189" t="s">
        <v>12</v>
      </c>
      <c r="K86" s="189" t="s">
        <v>14</v>
      </c>
      <c r="L86" s="189" t="s">
        <v>9</v>
      </c>
      <c r="M86" s="188" t="s">
        <v>377</v>
      </c>
      <c r="N86" s="190" t="s">
        <v>10</v>
      </c>
      <c r="O86" s="238"/>
    </row>
    <row r="87" spans="1:18" ht="27" customHeight="1">
      <c r="A87" s="169"/>
      <c r="B87" s="73" t="s">
        <v>122</v>
      </c>
      <c r="C87" s="73" t="s">
        <v>41</v>
      </c>
      <c r="D87" s="88">
        <v>806</v>
      </c>
      <c r="E87" s="88" t="s">
        <v>46</v>
      </c>
      <c r="F87" s="88" t="s">
        <v>46</v>
      </c>
      <c r="G87" s="89" t="s">
        <v>46</v>
      </c>
      <c r="H87" s="89" t="s">
        <v>46</v>
      </c>
      <c r="I87" s="89" t="s">
        <v>46</v>
      </c>
      <c r="J87" s="89" t="s">
        <v>46</v>
      </c>
      <c r="K87" s="88">
        <v>2537590</v>
      </c>
      <c r="L87" s="89" t="s">
        <v>46</v>
      </c>
      <c r="M87" s="89" t="s">
        <v>46</v>
      </c>
      <c r="N87" s="42">
        <f>SUM(K87:L87)</f>
        <v>2537590</v>
      </c>
      <c r="O87" s="173" t="s">
        <v>382</v>
      </c>
    </row>
    <row r="88" spans="1:18" ht="20.25" customHeight="1">
      <c r="A88" s="169"/>
      <c r="B88" s="8" t="s">
        <v>124</v>
      </c>
      <c r="C88" s="39" t="s">
        <v>41</v>
      </c>
      <c r="D88" s="88">
        <v>1462</v>
      </c>
      <c r="E88" s="88">
        <v>1461</v>
      </c>
      <c r="F88" s="88">
        <v>6949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89" t="s">
        <v>46</v>
      </c>
      <c r="N88" s="130" t="s">
        <v>46</v>
      </c>
      <c r="O88" s="12"/>
    </row>
    <row r="89" spans="1:18" ht="20.25" customHeight="1">
      <c r="A89" s="4"/>
      <c r="B89" s="12" t="s">
        <v>126</v>
      </c>
      <c r="C89" s="39" t="s">
        <v>41</v>
      </c>
      <c r="D89" s="88">
        <v>1036</v>
      </c>
      <c r="E89" s="88">
        <v>2566</v>
      </c>
      <c r="F89" s="88">
        <v>11342</v>
      </c>
      <c r="G89" s="88">
        <v>1</v>
      </c>
      <c r="H89" s="89" t="s">
        <v>46</v>
      </c>
      <c r="I89" s="89" t="s">
        <v>46</v>
      </c>
      <c r="J89" s="89" t="s">
        <v>46</v>
      </c>
      <c r="K89" s="88">
        <v>5516500</v>
      </c>
      <c r="L89" s="88">
        <v>100000</v>
      </c>
      <c r="M89" s="88" t="s">
        <v>46</v>
      </c>
      <c r="N89" s="52">
        <f>SUM(K89:L89)</f>
        <v>5616500</v>
      </c>
      <c r="O89" s="13" t="s">
        <v>331</v>
      </c>
    </row>
    <row r="90" spans="1:18" ht="27" customHeight="1">
      <c r="A90" s="7"/>
      <c r="B90" s="39" t="s">
        <v>127</v>
      </c>
      <c r="C90" s="39" t="s">
        <v>41</v>
      </c>
      <c r="D90" s="88">
        <v>559</v>
      </c>
      <c r="E90" s="88">
        <v>811</v>
      </c>
      <c r="F90" s="88">
        <v>2579</v>
      </c>
      <c r="G90" s="88">
        <v>1</v>
      </c>
      <c r="H90" s="89" t="s">
        <v>46</v>
      </c>
      <c r="I90" s="89" t="s">
        <v>46</v>
      </c>
      <c r="J90" s="89" t="s">
        <v>46</v>
      </c>
      <c r="K90" s="88">
        <v>10917200</v>
      </c>
      <c r="L90" s="88">
        <v>100000</v>
      </c>
      <c r="M90" s="88" t="s">
        <v>46</v>
      </c>
      <c r="N90" s="52">
        <f>SUM(K90:L90)</f>
        <v>11017200</v>
      </c>
      <c r="O90" s="13" t="s">
        <v>340</v>
      </c>
    </row>
    <row r="91" spans="1:18" ht="24" customHeight="1">
      <c r="A91" s="7"/>
      <c r="B91" s="8" t="s">
        <v>129</v>
      </c>
      <c r="C91" s="39" t="s">
        <v>41</v>
      </c>
      <c r="D91" s="88">
        <v>2065</v>
      </c>
      <c r="E91" s="88">
        <v>3024</v>
      </c>
      <c r="F91" s="88">
        <v>13083</v>
      </c>
      <c r="G91" s="88">
        <v>3</v>
      </c>
      <c r="H91" s="89" t="s">
        <v>46</v>
      </c>
      <c r="I91" s="89" t="s">
        <v>46</v>
      </c>
      <c r="J91" s="89" t="s">
        <v>46</v>
      </c>
      <c r="K91" s="88">
        <v>7432800</v>
      </c>
      <c r="L91" s="88">
        <v>300000</v>
      </c>
      <c r="M91" s="88" t="s">
        <v>46</v>
      </c>
      <c r="N91" s="52">
        <v>7732800</v>
      </c>
      <c r="O91" s="13" t="s">
        <v>383</v>
      </c>
    </row>
    <row r="92" spans="1:18" ht="18.75" customHeight="1">
      <c r="A92" s="7"/>
      <c r="B92" s="8" t="s">
        <v>130</v>
      </c>
      <c r="C92" s="91" t="s">
        <v>44</v>
      </c>
      <c r="D92" s="88">
        <v>2216</v>
      </c>
      <c r="E92" s="88">
        <v>1066</v>
      </c>
      <c r="F92" s="88">
        <v>5350</v>
      </c>
      <c r="G92" s="88">
        <v>3</v>
      </c>
      <c r="H92" s="89" t="s">
        <v>46</v>
      </c>
      <c r="I92" s="89" t="s">
        <v>46</v>
      </c>
      <c r="J92" s="89" t="s">
        <v>46</v>
      </c>
      <c r="K92" s="88">
        <v>5516500</v>
      </c>
      <c r="L92" s="88">
        <v>300000</v>
      </c>
      <c r="M92" s="88" t="s">
        <v>46</v>
      </c>
      <c r="N92" s="52">
        <f>SUM(K92:L92)</f>
        <v>5816500</v>
      </c>
      <c r="O92" s="13" t="s">
        <v>331</v>
      </c>
    </row>
    <row r="93" spans="1:18" ht="20.25" customHeight="1">
      <c r="A93" s="7"/>
      <c r="B93" s="39" t="s">
        <v>131</v>
      </c>
      <c r="C93" s="91" t="s">
        <v>44</v>
      </c>
      <c r="D93" s="88">
        <v>59</v>
      </c>
      <c r="E93" s="88">
        <v>61</v>
      </c>
      <c r="F93" s="88">
        <v>244</v>
      </c>
      <c r="G93" s="115" t="s">
        <v>46</v>
      </c>
      <c r="H93" s="115" t="s">
        <v>46</v>
      </c>
      <c r="I93" s="115" t="s">
        <v>46</v>
      </c>
      <c r="J93" s="89" t="s">
        <v>46</v>
      </c>
      <c r="K93" s="115" t="s">
        <v>46</v>
      </c>
      <c r="L93" s="115" t="s">
        <v>46</v>
      </c>
      <c r="M93" s="115" t="s">
        <v>46</v>
      </c>
      <c r="N93" s="41" t="s">
        <v>46</v>
      </c>
      <c r="O93" s="4"/>
    </row>
    <row r="94" spans="1:18" ht="18" customHeight="1">
      <c r="A94" s="28"/>
      <c r="B94" s="8" t="s">
        <v>132</v>
      </c>
      <c r="C94" s="91" t="s">
        <v>44</v>
      </c>
      <c r="D94" s="88">
        <v>12</v>
      </c>
      <c r="E94" s="89" t="s">
        <v>46</v>
      </c>
      <c r="F94" s="89" t="s">
        <v>46</v>
      </c>
      <c r="G94" s="89" t="s">
        <v>46</v>
      </c>
      <c r="H94" s="89" t="s">
        <v>46</v>
      </c>
      <c r="I94" s="89" t="s">
        <v>46</v>
      </c>
      <c r="J94" s="89" t="s">
        <v>46</v>
      </c>
      <c r="K94" s="89" t="s">
        <v>46</v>
      </c>
      <c r="L94" s="89" t="s">
        <v>46</v>
      </c>
      <c r="M94" s="89" t="s">
        <v>46</v>
      </c>
      <c r="N94" s="41" t="s">
        <v>46</v>
      </c>
      <c r="O94" s="4"/>
    </row>
    <row r="95" spans="1:18">
      <c r="A95" s="4"/>
      <c r="B95" s="39" t="s">
        <v>133</v>
      </c>
      <c r="C95" s="91" t="s">
        <v>44</v>
      </c>
      <c r="D95" s="88">
        <v>19</v>
      </c>
      <c r="E95" s="89" t="s">
        <v>46</v>
      </c>
      <c r="F95" s="88" t="s">
        <v>46</v>
      </c>
      <c r="G95" s="89" t="s">
        <v>46</v>
      </c>
      <c r="H95" s="89" t="s">
        <v>46</v>
      </c>
      <c r="I95" s="89" t="s">
        <v>46</v>
      </c>
      <c r="J95" s="89" t="s">
        <v>46</v>
      </c>
      <c r="K95" s="89" t="s">
        <v>46</v>
      </c>
      <c r="L95" s="89" t="s">
        <v>46</v>
      </c>
      <c r="M95" s="89" t="s">
        <v>46</v>
      </c>
      <c r="N95" s="148" t="s">
        <v>46</v>
      </c>
      <c r="O95" s="4"/>
    </row>
    <row r="96" spans="1:18" ht="21" customHeight="1">
      <c r="A96" s="4"/>
      <c r="B96" s="8" t="s">
        <v>134</v>
      </c>
      <c r="C96" s="91" t="s">
        <v>44</v>
      </c>
      <c r="D96" s="88">
        <v>11</v>
      </c>
      <c r="E96" s="89" t="s">
        <v>46</v>
      </c>
      <c r="F96" s="88" t="s">
        <v>46</v>
      </c>
      <c r="G96" s="89"/>
      <c r="H96" s="89" t="s">
        <v>46</v>
      </c>
      <c r="I96" s="89" t="s">
        <v>46</v>
      </c>
      <c r="J96" s="89" t="s">
        <v>46</v>
      </c>
      <c r="K96" s="89" t="s">
        <v>46</v>
      </c>
      <c r="L96" s="89" t="s">
        <v>46</v>
      </c>
      <c r="M96" s="89" t="s">
        <v>46</v>
      </c>
      <c r="N96" s="148" t="s">
        <v>46</v>
      </c>
      <c r="O96" s="4"/>
    </row>
    <row r="97" spans="1:19">
      <c r="A97" s="4"/>
      <c r="B97" s="39" t="s">
        <v>135</v>
      </c>
      <c r="C97" s="91" t="s">
        <v>44</v>
      </c>
      <c r="D97" s="88">
        <v>29</v>
      </c>
      <c r="E97" s="89" t="s">
        <v>46</v>
      </c>
      <c r="F97" s="88" t="s">
        <v>46</v>
      </c>
      <c r="G97" s="89" t="s">
        <v>46</v>
      </c>
      <c r="H97" s="89" t="s">
        <v>46</v>
      </c>
      <c r="I97" s="89" t="s">
        <v>46</v>
      </c>
      <c r="J97" s="89" t="s">
        <v>46</v>
      </c>
      <c r="K97" s="89" t="s">
        <v>46</v>
      </c>
      <c r="L97" s="89" t="s">
        <v>46</v>
      </c>
      <c r="M97" s="89" t="s">
        <v>46</v>
      </c>
      <c r="N97" s="148" t="s">
        <v>46</v>
      </c>
      <c r="O97" s="4"/>
    </row>
    <row r="98" spans="1:19" ht="18.75" customHeight="1">
      <c r="A98" s="5"/>
      <c r="B98" s="39" t="s">
        <v>136</v>
      </c>
      <c r="C98" s="91" t="s">
        <v>44</v>
      </c>
      <c r="D98" s="88">
        <v>13</v>
      </c>
      <c r="E98" s="89" t="s">
        <v>46</v>
      </c>
      <c r="F98" s="89" t="s">
        <v>46</v>
      </c>
      <c r="G98" s="89" t="s">
        <v>46</v>
      </c>
      <c r="H98" s="89" t="s">
        <v>46</v>
      </c>
      <c r="I98" s="89" t="s">
        <v>46</v>
      </c>
      <c r="J98" s="89" t="s">
        <v>46</v>
      </c>
      <c r="K98" s="89" t="s">
        <v>46</v>
      </c>
      <c r="L98" s="89" t="s">
        <v>46</v>
      </c>
      <c r="M98" s="89" t="s">
        <v>46</v>
      </c>
      <c r="N98" s="148" t="s">
        <v>46</v>
      </c>
      <c r="O98" s="4"/>
    </row>
    <row r="99" spans="1:19" ht="21" customHeight="1">
      <c r="A99" s="4"/>
      <c r="B99" s="241" t="s">
        <v>47</v>
      </c>
      <c r="C99" s="242"/>
      <c r="D99" s="114">
        <v>13741</v>
      </c>
      <c r="E99" s="114">
        <f>SUM(E80:E98)</f>
        <v>16336</v>
      </c>
      <c r="F99" s="114">
        <f>SUM(F80:F98)</f>
        <v>96165</v>
      </c>
      <c r="G99" s="114">
        <f>SUM(G80:G98)</f>
        <v>56</v>
      </c>
      <c r="H99" s="115" t="s">
        <v>46</v>
      </c>
      <c r="I99" s="115" t="s">
        <v>46</v>
      </c>
      <c r="J99" s="115" t="s">
        <v>46</v>
      </c>
      <c r="K99" s="175">
        <f>SUM(K80:K98)</f>
        <v>72301370</v>
      </c>
      <c r="L99" s="114">
        <v>5600000</v>
      </c>
      <c r="M99" s="194">
        <v>150480520</v>
      </c>
      <c r="N99" s="143">
        <f>SUM(K99:M99)</f>
        <v>228381890</v>
      </c>
      <c r="O99" s="8"/>
      <c r="Q99" s="143"/>
    </row>
    <row r="100" spans="1:19" ht="22.5" customHeight="1">
      <c r="A100" s="5">
        <v>7</v>
      </c>
      <c r="B100" s="243" t="s">
        <v>143</v>
      </c>
      <c r="C100" s="24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81"/>
      <c r="O100" s="39" t="s">
        <v>341</v>
      </c>
    </row>
    <row r="101" spans="1:19">
      <c r="A101" s="4"/>
      <c r="B101" s="39" t="s">
        <v>144</v>
      </c>
      <c r="C101" s="39" t="s">
        <v>103</v>
      </c>
      <c r="D101" s="89" t="s">
        <v>46</v>
      </c>
      <c r="E101" s="88">
        <v>154</v>
      </c>
      <c r="F101" s="88">
        <v>775</v>
      </c>
      <c r="G101" s="89" t="s">
        <v>46</v>
      </c>
      <c r="H101" s="88">
        <v>135000</v>
      </c>
      <c r="I101" s="88">
        <v>2147580</v>
      </c>
      <c r="J101" s="89" t="s">
        <v>46</v>
      </c>
      <c r="K101" s="89" t="s">
        <v>46</v>
      </c>
      <c r="L101" s="89" t="s">
        <v>46</v>
      </c>
      <c r="M101" s="89" t="s">
        <v>46</v>
      </c>
      <c r="N101" s="52">
        <f>SUM(H101:L101)</f>
        <v>2282580</v>
      </c>
      <c r="O101" s="12"/>
    </row>
    <row r="102" spans="1:19">
      <c r="A102" s="4"/>
      <c r="B102" s="39" t="s">
        <v>145</v>
      </c>
      <c r="C102" s="39" t="s">
        <v>103</v>
      </c>
      <c r="D102" s="89" t="s">
        <v>46</v>
      </c>
      <c r="E102" s="88">
        <v>23</v>
      </c>
      <c r="F102" s="88">
        <v>106</v>
      </c>
      <c r="G102" s="89" t="s">
        <v>46</v>
      </c>
      <c r="H102" s="89" t="s">
        <v>46</v>
      </c>
      <c r="I102" s="88">
        <v>224070</v>
      </c>
      <c r="J102" s="89" t="s">
        <v>46</v>
      </c>
      <c r="K102" s="89" t="s">
        <v>46</v>
      </c>
      <c r="L102" s="89" t="s">
        <v>46</v>
      </c>
      <c r="M102" s="89" t="s">
        <v>46</v>
      </c>
      <c r="N102" s="52">
        <f>SUM(I102:L102)</f>
        <v>224070</v>
      </c>
      <c r="O102" s="12"/>
    </row>
    <row r="103" spans="1:19">
      <c r="A103" s="5"/>
      <c r="B103" s="39" t="s">
        <v>146</v>
      </c>
      <c r="C103" s="39" t="s">
        <v>103</v>
      </c>
      <c r="D103" s="89" t="s">
        <v>46</v>
      </c>
      <c r="E103" s="85">
        <v>1222</v>
      </c>
      <c r="F103" s="85">
        <v>6444</v>
      </c>
      <c r="G103" s="86" t="s">
        <v>46</v>
      </c>
      <c r="H103" s="85">
        <v>6389400</v>
      </c>
      <c r="I103" s="85">
        <v>4921800</v>
      </c>
      <c r="J103" s="89" t="s">
        <v>46</v>
      </c>
      <c r="K103" s="89" t="s">
        <v>46</v>
      </c>
      <c r="L103" s="89" t="s">
        <v>46</v>
      </c>
      <c r="M103" s="89" t="s">
        <v>46</v>
      </c>
      <c r="N103" s="52">
        <f>SUM(H103:L103)</f>
        <v>11311200</v>
      </c>
      <c r="O103" s="12"/>
    </row>
    <row r="104" spans="1:19">
      <c r="A104" s="5"/>
      <c r="B104" s="170" t="s">
        <v>361</v>
      </c>
      <c r="C104" s="149"/>
      <c r="D104" s="151">
        <v>1</v>
      </c>
      <c r="E104" s="151" t="s">
        <v>46</v>
      </c>
      <c r="F104" s="151" t="s">
        <v>46</v>
      </c>
      <c r="G104" s="150" t="s">
        <v>46</v>
      </c>
      <c r="H104" s="151" t="s">
        <v>46</v>
      </c>
      <c r="I104" s="151" t="s">
        <v>46</v>
      </c>
      <c r="J104" s="150" t="s">
        <v>46</v>
      </c>
      <c r="K104" s="150" t="s">
        <v>46</v>
      </c>
      <c r="L104" s="150" t="s">
        <v>46</v>
      </c>
      <c r="M104" s="89" t="s">
        <v>46</v>
      </c>
      <c r="N104" s="42" t="s">
        <v>46</v>
      </c>
      <c r="O104" s="12"/>
    </row>
    <row r="105" spans="1:19" ht="21" customHeight="1">
      <c r="A105" s="4"/>
      <c r="B105" s="37" t="s">
        <v>47</v>
      </c>
      <c r="C105" s="32"/>
      <c r="D105" s="129">
        <f>SUM(D104)</f>
        <v>1</v>
      </c>
      <c r="E105" s="98">
        <f>SUM(E101:E104)</f>
        <v>1399</v>
      </c>
      <c r="F105" s="98">
        <f>SUM(F101:F104)</f>
        <v>7325</v>
      </c>
      <c r="G105" s="180"/>
      <c r="H105" s="119">
        <f>SUM(H101:H103)</f>
        <v>6524400</v>
      </c>
      <c r="I105" s="191">
        <f>SUM(I101:I103)</f>
        <v>7293450</v>
      </c>
      <c r="J105" s="120" t="s">
        <v>46</v>
      </c>
      <c r="K105" s="120" t="s">
        <v>46</v>
      </c>
      <c r="L105" s="120" t="s">
        <v>46</v>
      </c>
      <c r="M105" s="165" t="s">
        <v>46</v>
      </c>
      <c r="N105" s="116">
        <f>SUM(N101:N103)</f>
        <v>13817850</v>
      </c>
      <c r="O105" s="223"/>
      <c r="R105" s="33"/>
    </row>
    <row r="106" spans="1:19" ht="21" customHeight="1">
      <c r="A106" s="5">
        <v>8</v>
      </c>
      <c r="B106" s="258" t="s">
        <v>147</v>
      </c>
      <c r="C106" s="258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81"/>
      <c r="O106" s="39" t="s">
        <v>341</v>
      </c>
    </row>
    <row r="107" spans="1:19">
      <c r="A107" s="4"/>
      <c r="B107" s="39" t="s">
        <v>148</v>
      </c>
      <c r="C107" s="39" t="s">
        <v>41</v>
      </c>
      <c r="D107" s="88">
        <v>1</v>
      </c>
      <c r="E107" s="88">
        <v>330</v>
      </c>
      <c r="F107" s="88">
        <v>1520</v>
      </c>
      <c r="G107" s="89" t="s">
        <v>46</v>
      </c>
      <c r="H107" s="89" t="s">
        <v>46</v>
      </c>
      <c r="I107" s="88">
        <v>927360</v>
      </c>
      <c r="J107" s="89" t="s">
        <v>46</v>
      </c>
      <c r="K107" s="88">
        <v>1999980</v>
      </c>
      <c r="L107" s="89" t="s">
        <v>46</v>
      </c>
      <c r="M107" s="89" t="s">
        <v>46</v>
      </c>
      <c r="N107" s="52">
        <f>SUM(I107:L107)</f>
        <v>2927340</v>
      </c>
      <c r="O107" s="13" t="s">
        <v>293</v>
      </c>
    </row>
    <row r="108" spans="1:19" ht="20.25" customHeight="1">
      <c r="A108" s="4"/>
      <c r="B108" s="99" t="s">
        <v>149</v>
      </c>
      <c r="C108" s="99" t="s">
        <v>41</v>
      </c>
      <c r="D108" s="107">
        <v>19</v>
      </c>
      <c r="E108" s="107">
        <v>1086</v>
      </c>
      <c r="F108" s="107">
        <v>4673</v>
      </c>
      <c r="G108" s="108" t="s">
        <v>46</v>
      </c>
      <c r="H108" s="108" t="s">
        <v>46</v>
      </c>
      <c r="I108" s="107">
        <v>2616880</v>
      </c>
      <c r="J108" s="108" t="s">
        <v>46</v>
      </c>
      <c r="K108" s="107">
        <v>349590</v>
      </c>
      <c r="L108" s="108" t="s">
        <v>46</v>
      </c>
      <c r="M108" s="89" t="s">
        <v>46</v>
      </c>
      <c r="N108" s="52">
        <f>SUM(I108:L108)</f>
        <v>2966470</v>
      </c>
      <c r="O108" s="13" t="s">
        <v>294</v>
      </c>
    </row>
    <row r="109" spans="1:19" ht="20.25" customHeight="1">
      <c r="A109" s="4"/>
      <c r="B109" s="39" t="s">
        <v>150</v>
      </c>
      <c r="C109" s="39" t="s">
        <v>42</v>
      </c>
      <c r="D109" s="89" t="s">
        <v>46</v>
      </c>
      <c r="E109" s="88">
        <v>99</v>
      </c>
      <c r="F109" s="88">
        <v>439</v>
      </c>
      <c r="G109" s="89" t="s">
        <v>46</v>
      </c>
      <c r="H109" s="89" t="s">
        <v>46</v>
      </c>
      <c r="I109" s="88">
        <v>613760</v>
      </c>
      <c r="J109" s="89" t="s">
        <v>46</v>
      </c>
      <c r="K109" s="89" t="s">
        <v>46</v>
      </c>
      <c r="L109" s="89" t="s">
        <v>46</v>
      </c>
      <c r="M109" s="89" t="s">
        <v>46</v>
      </c>
      <c r="N109" s="52">
        <f>SUM(I109:L109)</f>
        <v>613760</v>
      </c>
      <c r="O109" s="13"/>
      <c r="R109" s="33"/>
      <c r="S109" s="33"/>
    </row>
    <row r="110" spans="1:19" ht="21" customHeight="1">
      <c r="A110" s="56"/>
      <c r="B110" s="99" t="s">
        <v>364</v>
      </c>
      <c r="C110" s="99" t="s">
        <v>42</v>
      </c>
      <c r="D110" s="107">
        <v>5</v>
      </c>
      <c r="E110" s="107" t="s">
        <v>46</v>
      </c>
      <c r="F110" s="107" t="s">
        <v>46</v>
      </c>
      <c r="G110" s="108" t="s">
        <v>46</v>
      </c>
      <c r="H110" s="108" t="s">
        <v>46</v>
      </c>
      <c r="I110" s="107" t="s">
        <v>46</v>
      </c>
      <c r="J110" s="108" t="s">
        <v>46</v>
      </c>
      <c r="K110" s="107" t="s">
        <v>46</v>
      </c>
      <c r="L110" s="108" t="s">
        <v>46</v>
      </c>
      <c r="M110" s="89" t="s">
        <v>46</v>
      </c>
      <c r="N110" s="166" t="s">
        <v>46</v>
      </c>
      <c r="O110" s="13"/>
    </row>
    <row r="111" spans="1:19" ht="18.75" customHeight="1">
      <c r="A111" s="4"/>
      <c r="B111" s="4" t="s">
        <v>365</v>
      </c>
      <c r="C111" s="4" t="s">
        <v>41</v>
      </c>
      <c r="D111" s="70">
        <v>20</v>
      </c>
      <c r="E111" s="38" t="s">
        <v>46</v>
      </c>
      <c r="F111" s="38" t="s">
        <v>46</v>
      </c>
      <c r="G111" s="38" t="s">
        <v>46</v>
      </c>
      <c r="H111" s="38" t="s">
        <v>46</v>
      </c>
      <c r="I111" s="38" t="s">
        <v>46</v>
      </c>
      <c r="J111" s="38" t="s">
        <v>46</v>
      </c>
      <c r="K111" s="38" t="s">
        <v>46</v>
      </c>
      <c r="L111" s="38" t="s">
        <v>46</v>
      </c>
      <c r="M111" s="38" t="s">
        <v>46</v>
      </c>
      <c r="N111" s="148" t="s">
        <v>46</v>
      </c>
      <c r="O111" s="8"/>
    </row>
    <row r="112" spans="1:19" ht="25.5" customHeight="1">
      <c r="A112" s="48"/>
      <c r="B112" s="218" t="s">
        <v>47</v>
      </c>
      <c r="C112" s="32"/>
      <c r="D112" s="98">
        <f>SUM(D107:D111)</f>
        <v>45</v>
      </c>
      <c r="E112" s="98">
        <f>SUM(E107:E111)</f>
        <v>1515</v>
      </c>
      <c r="F112" s="98">
        <f>SUM(F107:F111)</f>
        <v>6632</v>
      </c>
      <c r="G112" s="120" t="s">
        <v>46</v>
      </c>
      <c r="H112" s="120" t="s">
        <v>46</v>
      </c>
      <c r="I112" s="191">
        <f>SUM(I107:I110)</f>
        <v>4158000</v>
      </c>
      <c r="J112" s="120" t="s">
        <v>46</v>
      </c>
      <c r="K112" s="119">
        <f>SUM(K107:K110)</f>
        <v>2349570</v>
      </c>
      <c r="L112" s="120" t="s">
        <v>46</v>
      </c>
      <c r="M112" s="165" t="s">
        <v>46</v>
      </c>
      <c r="N112" s="202">
        <f>SUM(I112:L112)</f>
        <v>6507570</v>
      </c>
      <c r="O112" s="9"/>
    </row>
    <row r="113" spans="1:15">
      <c r="A113" s="236">
        <v>5</v>
      </c>
      <c r="B113" s="237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7"/>
      <c r="N113" s="237"/>
      <c r="O113" s="237"/>
    </row>
    <row r="114" spans="1:15" ht="19.5" customHeight="1">
      <c r="A114" s="238" t="s">
        <v>1</v>
      </c>
      <c r="B114" s="238" t="s">
        <v>2</v>
      </c>
      <c r="C114" s="238" t="s">
        <v>48</v>
      </c>
      <c r="D114" s="239" t="s">
        <v>386</v>
      </c>
      <c r="E114" s="239" t="s">
        <v>391</v>
      </c>
      <c r="F114" s="238" t="s">
        <v>4</v>
      </c>
      <c r="G114" s="238" t="s">
        <v>49</v>
      </c>
      <c r="H114" s="238" t="s">
        <v>5</v>
      </c>
      <c r="I114" s="238"/>
      <c r="J114" s="238"/>
      <c r="K114" s="238"/>
      <c r="L114" s="238"/>
      <c r="M114" s="238"/>
      <c r="N114" s="238"/>
      <c r="O114" s="239" t="s">
        <v>6</v>
      </c>
    </row>
    <row r="115" spans="1:15" ht="50.25" customHeight="1">
      <c r="A115" s="238"/>
      <c r="B115" s="238"/>
      <c r="C115" s="238"/>
      <c r="D115" s="240"/>
      <c r="E115" s="240"/>
      <c r="F115" s="238"/>
      <c r="G115" s="238"/>
      <c r="H115" s="189" t="s">
        <v>8</v>
      </c>
      <c r="I115" s="188" t="s">
        <v>11</v>
      </c>
      <c r="J115" s="189" t="s">
        <v>12</v>
      </c>
      <c r="K115" s="189" t="s">
        <v>14</v>
      </c>
      <c r="L115" s="189" t="s">
        <v>9</v>
      </c>
      <c r="M115" s="188" t="s">
        <v>377</v>
      </c>
      <c r="N115" s="190" t="s">
        <v>10</v>
      </c>
      <c r="O115" s="240"/>
    </row>
    <row r="116" spans="1:15" ht="30.75" customHeight="1">
      <c r="A116" s="70">
        <v>9</v>
      </c>
      <c r="B116" s="241" t="s">
        <v>151</v>
      </c>
      <c r="C116" s="242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183"/>
      <c r="O116" s="39" t="s">
        <v>341</v>
      </c>
    </row>
    <row r="117" spans="1:15" ht="21.75" customHeight="1">
      <c r="A117" s="4"/>
      <c r="B117" s="39" t="s">
        <v>152</v>
      </c>
      <c r="C117" s="39" t="s">
        <v>41</v>
      </c>
      <c r="D117" s="89" t="s">
        <v>46</v>
      </c>
      <c r="E117" s="88">
        <v>2316</v>
      </c>
      <c r="F117" s="88">
        <v>10855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8">
        <v>4065000</v>
      </c>
      <c r="L117" s="89" t="s">
        <v>46</v>
      </c>
      <c r="M117" s="89" t="s">
        <v>46</v>
      </c>
      <c r="N117" s="42">
        <f>SUM(K117:L117)</f>
        <v>4065000</v>
      </c>
      <c r="O117" s="13" t="s">
        <v>342</v>
      </c>
    </row>
    <row r="118" spans="1:15" ht="24" customHeight="1">
      <c r="A118" s="56"/>
      <c r="B118" s="196" t="s">
        <v>153</v>
      </c>
      <c r="C118" s="99" t="s">
        <v>103</v>
      </c>
      <c r="D118" s="107" t="s">
        <v>46</v>
      </c>
      <c r="E118" s="107">
        <v>1426</v>
      </c>
      <c r="F118" s="107">
        <v>381</v>
      </c>
      <c r="G118" s="108" t="s">
        <v>46</v>
      </c>
      <c r="H118" s="108" t="s">
        <v>46</v>
      </c>
      <c r="I118" s="108" t="s">
        <v>46</v>
      </c>
      <c r="J118" s="108" t="s">
        <v>46</v>
      </c>
      <c r="K118" s="107">
        <v>609750</v>
      </c>
      <c r="L118" s="108" t="s">
        <v>46</v>
      </c>
      <c r="M118" s="89" t="s">
        <v>46</v>
      </c>
      <c r="N118" s="166">
        <f>SUM(K118:L118)</f>
        <v>609750</v>
      </c>
      <c r="O118" s="36" t="s">
        <v>343</v>
      </c>
    </row>
    <row r="119" spans="1:15" ht="21" customHeight="1">
      <c r="A119" s="4"/>
      <c r="B119" s="13" t="s">
        <v>154</v>
      </c>
      <c r="C119" s="39" t="s">
        <v>103</v>
      </c>
      <c r="D119" s="88">
        <v>1</v>
      </c>
      <c r="E119" s="88">
        <v>1822</v>
      </c>
      <c r="F119" s="88">
        <v>6483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89" t="s">
        <v>46</v>
      </c>
      <c r="N119" s="184">
        <f>SUM(K119:L119)</f>
        <v>813000</v>
      </c>
      <c r="O119" s="13" t="s">
        <v>344</v>
      </c>
    </row>
    <row r="120" spans="1:15" ht="21.75" customHeight="1">
      <c r="A120" s="4"/>
      <c r="B120" s="39" t="s">
        <v>155</v>
      </c>
      <c r="C120" s="39" t="s">
        <v>41</v>
      </c>
      <c r="D120" s="88" t="s">
        <v>46</v>
      </c>
      <c r="E120" s="88">
        <v>9949</v>
      </c>
      <c r="F120" s="88">
        <v>38516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1772340</v>
      </c>
      <c r="L120" s="89" t="s">
        <v>46</v>
      </c>
      <c r="M120" s="89" t="s">
        <v>46</v>
      </c>
      <c r="N120" s="42">
        <f>SUM(K120:L120)</f>
        <v>1772340</v>
      </c>
      <c r="O120" s="13" t="s">
        <v>345</v>
      </c>
    </row>
    <row r="121" spans="1:15">
      <c r="A121" s="4"/>
      <c r="B121" s="8" t="s">
        <v>156</v>
      </c>
      <c r="C121" s="39" t="s">
        <v>41</v>
      </c>
      <c r="D121" s="88">
        <v>9</v>
      </c>
      <c r="E121" s="88">
        <v>7219</v>
      </c>
      <c r="F121" s="88">
        <v>28036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1821120</v>
      </c>
      <c r="L121" s="89" t="s">
        <v>46</v>
      </c>
      <c r="M121" s="89" t="s">
        <v>46</v>
      </c>
      <c r="N121" s="42">
        <f t="shared" ref="N121:N123" si="2">SUM(K121:L121)</f>
        <v>1821120</v>
      </c>
      <c r="O121" s="13" t="s">
        <v>346</v>
      </c>
    </row>
    <row r="122" spans="1:15">
      <c r="A122" s="4"/>
      <c r="B122" s="39" t="s">
        <v>157</v>
      </c>
      <c r="C122" s="91" t="s">
        <v>43</v>
      </c>
      <c r="D122" s="89" t="s">
        <v>46</v>
      </c>
      <c r="E122" s="88">
        <v>42710</v>
      </c>
      <c r="F122" s="88">
        <v>4772</v>
      </c>
      <c r="G122" s="88">
        <v>1</v>
      </c>
      <c r="H122" s="89" t="s">
        <v>46</v>
      </c>
      <c r="I122" s="89" t="s">
        <v>46</v>
      </c>
      <c r="J122" s="89" t="s">
        <v>46</v>
      </c>
      <c r="K122" s="88">
        <v>1439010</v>
      </c>
      <c r="L122" s="89" t="s">
        <v>46</v>
      </c>
      <c r="M122" s="89" t="s">
        <v>46</v>
      </c>
      <c r="N122" s="42">
        <f t="shared" si="2"/>
        <v>1439010</v>
      </c>
      <c r="O122" s="13" t="s">
        <v>347</v>
      </c>
    </row>
    <row r="123" spans="1:15">
      <c r="A123" s="4"/>
      <c r="B123" s="39" t="s">
        <v>158</v>
      </c>
      <c r="C123" s="91" t="s">
        <v>43</v>
      </c>
      <c r="D123" s="88">
        <v>110</v>
      </c>
      <c r="E123" s="88">
        <v>4795</v>
      </c>
      <c r="F123" s="88">
        <v>18271</v>
      </c>
      <c r="G123" s="88">
        <v>1</v>
      </c>
      <c r="H123" s="89" t="s">
        <v>46</v>
      </c>
      <c r="I123" s="89" t="s">
        <v>46</v>
      </c>
      <c r="J123" s="89" t="s">
        <v>46</v>
      </c>
      <c r="K123" s="88">
        <v>3792000</v>
      </c>
      <c r="L123" s="89" t="s">
        <v>46</v>
      </c>
      <c r="M123" s="89" t="s">
        <v>46</v>
      </c>
      <c r="N123" s="42">
        <f t="shared" si="2"/>
        <v>3792000</v>
      </c>
      <c r="O123" s="13" t="s">
        <v>348</v>
      </c>
    </row>
    <row r="124" spans="1:15">
      <c r="A124" s="4"/>
      <c r="B124" s="39" t="s">
        <v>159</v>
      </c>
      <c r="C124" s="91" t="s">
        <v>160</v>
      </c>
      <c r="D124" s="89" t="s">
        <v>46</v>
      </c>
      <c r="E124" s="88">
        <v>108</v>
      </c>
      <c r="F124" s="88">
        <v>456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89" t="s">
        <v>46</v>
      </c>
      <c r="N124" s="130" t="s">
        <v>46</v>
      </c>
      <c r="O124" s="13"/>
    </row>
    <row r="125" spans="1:15">
      <c r="A125" s="4"/>
      <c r="B125" s="39" t="s">
        <v>161</v>
      </c>
      <c r="C125" s="91" t="s">
        <v>160</v>
      </c>
      <c r="D125" s="89" t="s">
        <v>46</v>
      </c>
      <c r="E125" s="88">
        <v>1465</v>
      </c>
      <c r="F125" s="88">
        <v>7130</v>
      </c>
      <c r="G125" s="89" t="s">
        <v>46</v>
      </c>
      <c r="H125" s="89" t="s">
        <v>46</v>
      </c>
      <c r="I125" s="89" t="s">
        <v>46</v>
      </c>
      <c r="J125" s="89" t="s">
        <v>46</v>
      </c>
      <c r="K125" s="88">
        <v>5048730</v>
      </c>
      <c r="L125" s="89" t="s">
        <v>46</v>
      </c>
      <c r="M125" s="89" t="s">
        <v>46</v>
      </c>
      <c r="N125" s="42">
        <f>SUM(K125:L125)</f>
        <v>5048730</v>
      </c>
      <c r="O125" s="13" t="s">
        <v>349</v>
      </c>
    </row>
    <row r="126" spans="1:15" ht="23.25" customHeight="1">
      <c r="A126" s="28"/>
      <c r="B126" s="13" t="s">
        <v>162</v>
      </c>
      <c r="C126" s="91" t="s">
        <v>160</v>
      </c>
      <c r="D126" s="89" t="s">
        <v>46</v>
      </c>
      <c r="E126" s="88">
        <v>327</v>
      </c>
      <c r="F126" s="88">
        <v>1665</v>
      </c>
      <c r="G126" s="89" t="s">
        <v>46</v>
      </c>
      <c r="H126" s="89" t="s">
        <v>46</v>
      </c>
      <c r="I126" s="89" t="s">
        <v>46</v>
      </c>
      <c r="J126" s="89" t="s">
        <v>46</v>
      </c>
      <c r="K126" s="89" t="s">
        <v>46</v>
      </c>
      <c r="L126" s="89" t="s">
        <v>46</v>
      </c>
      <c r="M126" s="89" t="s">
        <v>46</v>
      </c>
      <c r="N126" s="130" t="s">
        <v>46</v>
      </c>
      <c r="O126" s="28"/>
    </row>
    <row r="127" spans="1:15" ht="21" customHeight="1">
      <c r="A127" s="4"/>
      <c r="B127" s="8" t="s">
        <v>163</v>
      </c>
      <c r="C127" s="91" t="s">
        <v>160</v>
      </c>
      <c r="D127" s="89" t="s">
        <v>46</v>
      </c>
      <c r="E127" s="88">
        <v>1312</v>
      </c>
      <c r="F127" s="88">
        <v>4772</v>
      </c>
      <c r="G127" s="89" t="s">
        <v>46</v>
      </c>
      <c r="H127" s="89" t="s">
        <v>46</v>
      </c>
      <c r="I127" s="89" t="s">
        <v>46</v>
      </c>
      <c r="J127" s="89" t="s">
        <v>46</v>
      </c>
      <c r="K127" s="88">
        <v>1382100</v>
      </c>
      <c r="L127" s="89" t="s">
        <v>46</v>
      </c>
      <c r="M127" s="89" t="s">
        <v>46</v>
      </c>
      <c r="N127" s="52">
        <f>SUM(K127:L127)</f>
        <v>1382100</v>
      </c>
      <c r="O127" s="13" t="s">
        <v>279</v>
      </c>
    </row>
    <row r="128" spans="1:15" ht="22.5" customHeight="1">
      <c r="A128" s="4"/>
      <c r="B128" s="39" t="s">
        <v>165</v>
      </c>
      <c r="C128" s="91" t="s">
        <v>160</v>
      </c>
      <c r="D128" s="89" t="s">
        <v>46</v>
      </c>
      <c r="E128" s="88">
        <v>2748</v>
      </c>
      <c r="F128" s="88">
        <v>11898</v>
      </c>
      <c r="G128" s="89" t="s">
        <v>46</v>
      </c>
      <c r="H128" s="89" t="s">
        <v>46</v>
      </c>
      <c r="I128" s="89" t="s">
        <v>46</v>
      </c>
      <c r="J128" s="89" t="s">
        <v>46</v>
      </c>
      <c r="K128" s="88">
        <v>813000</v>
      </c>
      <c r="L128" s="89" t="s">
        <v>46</v>
      </c>
      <c r="M128" s="89" t="s">
        <v>46</v>
      </c>
      <c r="N128" s="52">
        <f>SUM(K128:L128)</f>
        <v>813000</v>
      </c>
      <c r="O128" s="13" t="s">
        <v>350</v>
      </c>
    </row>
    <row r="129" spans="1:20" ht="28.5" customHeight="1">
      <c r="A129" s="4"/>
      <c r="B129" s="39" t="s">
        <v>167</v>
      </c>
      <c r="C129" s="91" t="s">
        <v>160</v>
      </c>
      <c r="D129" s="88">
        <v>11</v>
      </c>
      <c r="E129" s="88">
        <v>471</v>
      </c>
      <c r="F129" s="88">
        <v>1806</v>
      </c>
      <c r="G129" s="89" t="s">
        <v>46</v>
      </c>
      <c r="H129" s="89" t="s">
        <v>46</v>
      </c>
      <c r="I129" s="89" t="s">
        <v>46</v>
      </c>
      <c r="J129" s="89" t="s">
        <v>46</v>
      </c>
      <c r="K129" s="88">
        <v>813000</v>
      </c>
      <c r="L129" s="89" t="s">
        <v>46</v>
      </c>
      <c r="M129" s="89" t="s">
        <v>46</v>
      </c>
      <c r="N129" s="52">
        <f>SUM(K129:L129)</f>
        <v>813000</v>
      </c>
      <c r="O129" s="8" t="s">
        <v>350</v>
      </c>
    </row>
    <row r="130" spans="1:20" ht="41.25" customHeight="1">
      <c r="A130" s="4"/>
      <c r="B130" s="8" t="s">
        <v>169</v>
      </c>
      <c r="C130" s="91" t="s">
        <v>160</v>
      </c>
      <c r="D130" s="88">
        <v>127</v>
      </c>
      <c r="E130" s="88">
        <v>2104</v>
      </c>
      <c r="F130" s="88">
        <v>5870</v>
      </c>
      <c r="G130" s="88">
        <v>3</v>
      </c>
      <c r="H130" s="89" t="s">
        <v>46</v>
      </c>
      <c r="I130" s="89" t="s">
        <v>46</v>
      </c>
      <c r="J130" s="89" t="s">
        <v>46</v>
      </c>
      <c r="K130" s="88">
        <v>5199270</v>
      </c>
      <c r="L130" s="89" t="s">
        <v>46</v>
      </c>
      <c r="M130" s="89" t="s">
        <v>46</v>
      </c>
      <c r="N130" s="52">
        <f>SUM(K130:L130)</f>
        <v>5199270</v>
      </c>
      <c r="O130" s="196" t="s">
        <v>315</v>
      </c>
    </row>
    <row r="131" spans="1:20" ht="24" customHeight="1">
      <c r="A131" s="4"/>
      <c r="B131" s="8" t="s">
        <v>171</v>
      </c>
      <c r="C131" s="91" t="s">
        <v>160</v>
      </c>
      <c r="D131" s="88">
        <v>10</v>
      </c>
      <c r="E131" s="88">
        <v>8056</v>
      </c>
      <c r="F131" s="88">
        <v>32663</v>
      </c>
      <c r="G131" s="89" t="s">
        <v>46</v>
      </c>
      <c r="H131" s="89" t="s">
        <v>46</v>
      </c>
      <c r="I131" s="89" t="s">
        <v>46</v>
      </c>
      <c r="J131" s="89" t="s">
        <v>46</v>
      </c>
      <c r="K131" s="88">
        <v>2844000</v>
      </c>
      <c r="L131" s="89" t="s">
        <v>46</v>
      </c>
      <c r="M131" s="89" t="s">
        <v>46</v>
      </c>
      <c r="N131" s="52">
        <v>2844000</v>
      </c>
      <c r="O131" s="13" t="s">
        <v>351</v>
      </c>
    </row>
    <row r="132" spans="1:20" ht="22.5" customHeight="1">
      <c r="A132" s="4"/>
      <c r="B132" s="39" t="s">
        <v>173</v>
      </c>
      <c r="C132" s="91" t="s">
        <v>160</v>
      </c>
      <c r="D132" s="88">
        <v>1</v>
      </c>
      <c r="E132" s="88">
        <v>465</v>
      </c>
      <c r="F132" s="88">
        <v>1943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89" t="s">
        <v>46</v>
      </c>
      <c r="N132" s="148" t="s">
        <v>46</v>
      </c>
      <c r="O132" s="48"/>
    </row>
    <row r="133" spans="1:20" ht="21.75" customHeight="1">
      <c r="A133" s="7"/>
      <c r="B133" s="39" t="s">
        <v>174</v>
      </c>
      <c r="C133" s="91" t="s">
        <v>160</v>
      </c>
      <c r="D133" s="89" t="s">
        <v>46</v>
      </c>
      <c r="E133" s="88">
        <v>343</v>
      </c>
      <c r="F133" s="88">
        <v>1538</v>
      </c>
      <c r="G133" s="89" t="s">
        <v>46</v>
      </c>
      <c r="H133" s="89" t="s">
        <v>46</v>
      </c>
      <c r="I133" s="89" t="s">
        <v>46</v>
      </c>
      <c r="J133" s="89" t="s">
        <v>46</v>
      </c>
      <c r="K133" s="89" t="s">
        <v>46</v>
      </c>
      <c r="L133" s="89" t="s">
        <v>46</v>
      </c>
      <c r="M133" s="89" t="s">
        <v>46</v>
      </c>
      <c r="N133" s="148" t="s">
        <v>46</v>
      </c>
      <c r="O133" s="4"/>
    </row>
    <row r="134" spans="1:20" ht="21" customHeight="1">
      <c r="A134" s="7"/>
      <c r="B134" s="149" t="s">
        <v>297</v>
      </c>
      <c r="C134" s="91" t="s">
        <v>160</v>
      </c>
      <c r="D134" s="150" t="s">
        <v>46</v>
      </c>
      <c r="E134" s="151">
        <v>68</v>
      </c>
      <c r="F134" s="151">
        <v>260</v>
      </c>
      <c r="G134" s="150" t="s">
        <v>46</v>
      </c>
      <c r="H134" s="150" t="s">
        <v>46</v>
      </c>
      <c r="I134" s="150" t="s">
        <v>46</v>
      </c>
      <c r="J134" s="150" t="s">
        <v>46</v>
      </c>
      <c r="K134" s="150" t="s">
        <v>46</v>
      </c>
      <c r="L134" s="150" t="s">
        <v>46</v>
      </c>
      <c r="M134" s="89" t="s">
        <v>46</v>
      </c>
      <c r="N134" s="148" t="s">
        <v>46</v>
      </c>
      <c r="O134" s="4"/>
    </row>
    <row r="135" spans="1:20" ht="28.5" customHeight="1">
      <c r="A135" s="7"/>
      <c r="B135" s="186" t="s">
        <v>298</v>
      </c>
      <c r="C135" s="91" t="s">
        <v>160</v>
      </c>
      <c r="D135" s="150" t="s">
        <v>46</v>
      </c>
      <c r="E135" s="151">
        <v>157</v>
      </c>
      <c r="F135" s="151" t="s">
        <v>46</v>
      </c>
      <c r="G135" s="150" t="s">
        <v>46</v>
      </c>
      <c r="H135" s="150" t="s">
        <v>46</v>
      </c>
      <c r="I135" s="150" t="s">
        <v>46</v>
      </c>
      <c r="J135" s="150" t="s">
        <v>46</v>
      </c>
      <c r="K135" s="150" t="s">
        <v>46</v>
      </c>
      <c r="L135" s="150" t="s">
        <v>46</v>
      </c>
      <c r="M135" s="89" t="s">
        <v>46</v>
      </c>
      <c r="N135" s="148" t="s">
        <v>46</v>
      </c>
      <c r="O135" s="4"/>
    </row>
    <row r="136" spans="1:20" ht="22.5" customHeight="1">
      <c r="A136" s="7"/>
      <c r="B136" s="185" t="s">
        <v>299</v>
      </c>
      <c r="C136" s="91" t="s">
        <v>160</v>
      </c>
      <c r="D136" s="150" t="s">
        <v>46</v>
      </c>
      <c r="E136" s="151">
        <v>94</v>
      </c>
      <c r="F136" s="151" t="s">
        <v>46</v>
      </c>
      <c r="G136" s="150" t="s">
        <v>46</v>
      </c>
      <c r="H136" s="150" t="s">
        <v>46</v>
      </c>
      <c r="I136" s="150" t="s">
        <v>46</v>
      </c>
      <c r="J136" s="150" t="s">
        <v>46</v>
      </c>
      <c r="K136" s="150" t="s">
        <v>46</v>
      </c>
      <c r="L136" s="150" t="s">
        <v>46</v>
      </c>
      <c r="M136" s="89" t="s">
        <v>46</v>
      </c>
      <c r="N136" s="148" t="s">
        <v>46</v>
      </c>
      <c r="O136" s="4"/>
      <c r="R136" s="133"/>
      <c r="S136" s="202"/>
      <c r="T136" s="119"/>
    </row>
    <row r="137" spans="1:20" ht="17.25" customHeight="1">
      <c r="A137" s="7"/>
      <c r="B137" s="185" t="s">
        <v>362</v>
      </c>
      <c r="C137" s="171"/>
      <c r="D137" s="151" t="s">
        <v>46</v>
      </c>
      <c r="E137" s="151" t="s">
        <v>46</v>
      </c>
      <c r="F137" s="151" t="s">
        <v>46</v>
      </c>
      <c r="G137" s="150" t="s">
        <v>46</v>
      </c>
      <c r="H137" s="150" t="s">
        <v>46</v>
      </c>
      <c r="I137" s="150" t="s">
        <v>46</v>
      </c>
      <c r="J137" s="150" t="s">
        <v>46</v>
      </c>
      <c r="K137" s="150" t="s">
        <v>46</v>
      </c>
      <c r="L137" s="150" t="s">
        <v>46</v>
      </c>
      <c r="M137" s="89" t="s">
        <v>46</v>
      </c>
      <c r="N137" s="148" t="s">
        <v>46</v>
      </c>
      <c r="O137" s="4"/>
    </row>
    <row r="138" spans="1:20" ht="27" customHeight="1">
      <c r="A138" s="9"/>
      <c r="B138" s="180" t="s">
        <v>47</v>
      </c>
      <c r="C138" s="32"/>
      <c r="D138" s="98">
        <f>SUM(D119:D137)</f>
        <v>269</v>
      </c>
      <c r="E138" s="98">
        <f>SUM(E117:E137)</f>
        <v>87955</v>
      </c>
      <c r="F138" s="98">
        <f>SUM(F117:F137)</f>
        <v>177315</v>
      </c>
      <c r="G138" s="98">
        <v>5</v>
      </c>
      <c r="H138" s="120" t="s">
        <v>46</v>
      </c>
      <c r="I138" s="120" t="s">
        <v>46</v>
      </c>
      <c r="J138" s="120" t="s">
        <v>46</v>
      </c>
      <c r="K138" s="129">
        <f>SUM(K117:K133)</f>
        <v>30412320</v>
      </c>
      <c r="L138" s="120" t="s">
        <v>46</v>
      </c>
      <c r="M138" s="165" t="s">
        <v>46</v>
      </c>
      <c r="N138" s="184">
        <f>SUM(N117:N133)</f>
        <v>30412320</v>
      </c>
      <c r="O138" s="9"/>
    </row>
    <row r="139" spans="1:20" ht="20.25" customHeight="1">
      <c r="A139" s="236">
        <v>6</v>
      </c>
      <c r="B139" s="237"/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7"/>
      <c r="N139" s="237"/>
      <c r="O139" s="237"/>
    </row>
    <row r="140" spans="1:20" ht="24" customHeight="1">
      <c r="A140" s="238" t="s">
        <v>1</v>
      </c>
      <c r="B140" s="238" t="s">
        <v>2</v>
      </c>
      <c r="C140" s="238" t="s">
        <v>48</v>
      </c>
      <c r="D140" s="239" t="s">
        <v>386</v>
      </c>
      <c r="E140" s="239" t="s">
        <v>391</v>
      </c>
      <c r="F140" s="238" t="s">
        <v>4</v>
      </c>
      <c r="G140" s="238" t="s">
        <v>49</v>
      </c>
      <c r="H140" s="238" t="s">
        <v>5</v>
      </c>
      <c r="I140" s="238"/>
      <c r="J140" s="238"/>
      <c r="K140" s="238"/>
      <c r="L140" s="238"/>
      <c r="M140" s="238"/>
      <c r="N140" s="238"/>
      <c r="O140" s="239" t="s">
        <v>6</v>
      </c>
    </row>
    <row r="141" spans="1:20" ht="51" customHeight="1">
      <c r="A141" s="238"/>
      <c r="B141" s="238"/>
      <c r="C141" s="238"/>
      <c r="D141" s="240"/>
      <c r="E141" s="240"/>
      <c r="F141" s="238"/>
      <c r="G141" s="238"/>
      <c r="H141" s="189" t="s">
        <v>8</v>
      </c>
      <c r="I141" s="188" t="s">
        <v>11</v>
      </c>
      <c r="J141" s="189" t="s">
        <v>12</v>
      </c>
      <c r="K141" s="189" t="s">
        <v>14</v>
      </c>
      <c r="L141" s="189" t="s">
        <v>9</v>
      </c>
      <c r="M141" s="188" t="s">
        <v>377</v>
      </c>
      <c r="N141" s="189" t="s">
        <v>10</v>
      </c>
      <c r="O141" s="240"/>
    </row>
    <row r="142" spans="1:20" ht="27" customHeight="1">
      <c r="A142" s="69">
        <v>10</v>
      </c>
      <c r="B142" s="232" t="s">
        <v>175</v>
      </c>
      <c r="C142" s="233"/>
      <c r="D142" s="35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39" t="s">
        <v>341</v>
      </c>
    </row>
    <row r="143" spans="1:20" ht="45" customHeight="1">
      <c r="A143" s="7"/>
      <c r="B143" s="39" t="s">
        <v>176</v>
      </c>
      <c r="C143" s="39" t="s">
        <v>117</v>
      </c>
      <c r="D143" s="88">
        <v>361</v>
      </c>
      <c r="E143" s="88">
        <v>25392</v>
      </c>
      <c r="F143" s="88">
        <v>113772</v>
      </c>
      <c r="G143" s="88">
        <v>1</v>
      </c>
      <c r="H143" s="89" t="s">
        <v>46</v>
      </c>
      <c r="I143" s="89" t="s">
        <v>46</v>
      </c>
      <c r="J143" s="210"/>
      <c r="K143" s="88">
        <v>37292400</v>
      </c>
      <c r="L143" s="89" t="s">
        <v>46</v>
      </c>
      <c r="M143" s="193">
        <v>100000000</v>
      </c>
      <c r="N143" s="52">
        <f>SUM(J143:L143)</f>
        <v>37292400</v>
      </c>
      <c r="O143" s="36" t="s">
        <v>378</v>
      </c>
    </row>
    <row r="144" spans="1:20" ht="28.5" customHeight="1">
      <c r="A144" s="45"/>
      <c r="B144" s="99" t="s">
        <v>178</v>
      </c>
      <c r="C144" s="99" t="s">
        <v>41</v>
      </c>
      <c r="D144" s="108" t="s">
        <v>46</v>
      </c>
      <c r="E144" s="107">
        <v>1269</v>
      </c>
      <c r="F144" s="107">
        <v>5034</v>
      </c>
      <c r="G144" s="107">
        <v>1</v>
      </c>
      <c r="H144" s="108" t="s">
        <v>46</v>
      </c>
      <c r="I144" s="108" t="s">
        <v>46</v>
      </c>
      <c r="J144" s="108" t="s">
        <v>46</v>
      </c>
      <c r="K144" s="107">
        <v>5243850</v>
      </c>
      <c r="L144" s="108" t="s">
        <v>46</v>
      </c>
      <c r="M144" s="89" t="s">
        <v>46</v>
      </c>
      <c r="N144" s="57">
        <f>SUM(K144:L144)</f>
        <v>5243850</v>
      </c>
      <c r="O144" s="36" t="s">
        <v>352</v>
      </c>
    </row>
    <row r="145" spans="1:20" ht="22.5" customHeight="1">
      <c r="A145" s="4"/>
      <c r="B145" s="39" t="s">
        <v>180</v>
      </c>
      <c r="C145" s="39" t="s">
        <v>41</v>
      </c>
      <c r="D145" s="88">
        <v>2</v>
      </c>
      <c r="E145" s="88">
        <v>2</v>
      </c>
      <c r="F145" s="88">
        <v>4</v>
      </c>
      <c r="G145" s="89" t="s">
        <v>46</v>
      </c>
      <c r="H145" s="89" t="s">
        <v>46</v>
      </c>
      <c r="I145" s="89" t="s">
        <v>46</v>
      </c>
      <c r="J145" s="89" t="s">
        <v>46</v>
      </c>
      <c r="K145" s="89" t="s">
        <v>46</v>
      </c>
      <c r="L145" s="89" t="s">
        <v>46</v>
      </c>
      <c r="M145" s="89" t="s">
        <v>46</v>
      </c>
      <c r="N145" s="179" t="s">
        <v>46</v>
      </c>
      <c r="O145" s="13"/>
    </row>
    <row r="146" spans="1:20">
      <c r="A146" s="7"/>
      <c r="B146" s="39" t="s">
        <v>181</v>
      </c>
      <c r="C146" s="39" t="s">
        <v>41</v>
      </c>
      <c r="D146" s="88">
        <v>6</v>
      </c>
      <c r="E146" s="88">
        <v>94</v>
      </c>
      <c r="F146" s="88">
        <v>382</v>
      </c>
      <c r="G146" s="89" t="s">
        <v>46</v>
      </c>
      <c r="H146" s="89" t="s">
        <v>46</v>
      </c>
      <c r="I146" s="89" t="s">
        <v>46</v>
      </c>
      <c r="J146" s="89" t="s">
        <v>46</v>
      </c>
      <c r="K146" s="89" t="s">
        <v>46</v>
      </c>
      <c r="L146" s="89" t="s">
        <v>46</v>
      </c>
      <c r="M146" s="89" t="s">
        <v>46</v>
      </c>
      <c r="N146" s="163"/>
      <c r="O146" s="13"/>
    </row>
    <row r="147" spans="1:20" ht="31.5" customHeight="1">
      <c r="A147" s="7"/>
      <c r="B147" s="8" t="s">
        <v>183</v>
      </c>
      <c r="C147" s="91" t="s">
        <v>44</v>
      </c>
      <c r="D147" s="88">
        <v>45</v>
      </c>
      <c r="E147" s="88">
        <v>2258</v>
      </c>
      <c r="F147" s="88">
        <v>9495</v>
      </c>
      <c r="G147" s="89" t="s">
        <v>46</v>
      </c>
      <c r="H147" s="89" t="s">
        <v>46</v>
      </c>
      <c r="I147" s="89" t="s">
        <v>46</v>
      </c>
      <c r="J147" s="89" t="s">
        <v>46</v>
      </c>
      <c r="K147" s="88">
        <v>10751400</v>
      </c>
      <c r="L147" s="89" t="s">
        <v>46</v>
      </c>
      <c r="M147" s="89" t="s">
        <v>46</v>
      </c>
      <c r="N147" s="52">
        <f>SUM(K147:L147)</f>
        <v>10751400</v>
      </c>
      <c r="O147" s="13" t="s">
        <v>353</v>
      </c>
    </row>
    <row r="148" spans="1:20" ht="27.75" customHeight="1">
      <c r="A148" s="164"/>
      <c r="B148" s="73" t="s">
        <v>255</v>
      </c>
      <c r="C148" s="74" t="s">
        <v>185</v>
      </c>
      <c r="D148" s="115" t="s">
        <v>46</v>
      </c>
      <c r="E148" s="77">
        <v>1395</v>
      </c>
      <c r="F148" s="88">
        <v>6499</v>
      </c>
      <c r="G148" s="89" t="s">
        <v>46</v>
      </c>
      <c r="H148" s="77">
        <v>5760000</v>
      </c>
      <c r="I148" s="89" t="s">
        <v>46</v>
      </c>
      <c r="J148" s="89" t="s">
        <v>46</v>
      </c>
      <c r="K148" s="78">
        <v>4065000</v>
      </c>
      <c r="L148" s="89" t="s">
        <v>46</v>
      </c>
      <c r="M148" s="89" t="s">
        <v>46</v>
      </c>
      <c r="N148" s="167">
        <f>SUM(H148:L148)</f>
        <v>9825000</v>
      </c>
      <c r="O148" s="13" t="s">
        <v>354</v>
      </c>
    </row>
    <row r="149" spans="1:20" ht="24" customHeight="1">
      <c r="A149" s="7"/>
      <c r="B149" s="8" t="s">
        <v>186</v>
      </c>
      <c r="C149" s="91" t="s">
        <v>185</v>
      </c>
      <c r="D149" s="89" t="s">
        <v>46</v>
      </c>
      <c r="E149" s="88">
        <v>967</v>
      </c>
      <c r="F149" s="88">
        <v>3856</v>
      </c>
      <c r="G149" s="89" t="s">
        <v>46</v>
      </c>
      <c r="H149" s="89" t="s">
        <v>46</v>
      </c>
      <c r="I149" s="89" t="s">
        <v>46</v>
      </c>
      <c r="J149" s="89" t="s">
        <v>46</v>
      </c>
      <c r="K149" s="89" t="s">
        <v>46</v>
      </c>
      <c r="L149" s="89" t="s">
        <v>46</v>
      </c>
      <c r="M149" s="89" t="s">
        <v>46</v>
      </c>
      <c r="N149" s="179" t="s">
        <v>46</v>
      </c>
      <c r="O149" s="48"/>
    </row>
    <row r="150" spans="1:20" ht="24.75" customHeight="1">
      <c r="A150" s="7"/>
      <c r="B150" s="39" t="s">
        <v>187</v>
      </c>
      <c r="C150" s="91" t="s">
        <v>185</v>
      </c>
      <c r="D150" s="89" t="s">
        <v>46</v>
      </c>
      <c r="E150" s="88">
        <v>1272</v>
      </c>
      <c r="F150" s="88">
        <v>5247</v>
      </c>
      <c r="G150" s="89" t="s">
        <v>46</v>
      </c>
      <c r="H150" s="89" t="s">
        <v>46</v>
      </c>
      <c r="I150" s="89" t="s">
        <v>46</v>
      </c>
      <c r="J150" s="89" t="s">
        <v>46</v>
      </c>
      <c r="K150" s="89" t="s">
        <v>46</v>
      </c>
      <c r="L150" s="89" t="s">
        <v>46</v>
      </c>
      <c r="M150" s="89" t="s">
        <v>46</v>
      </c>
      <c r="N150" s="179" t="s">
        <v>46</v>
      </c>
      <c r="O150" s="4"/>
    </row>
    <row r="151" spans="1:20" ht="24" customHeight="1">
      <c r="A151" s="7"/>
      <c r="B151" s="39" t="s">
        <v>188</v>
      </c>
      <c r="C151" s="91" t="s">
        <v>185</v>
      </c>
      <c r="D151" s="89" t="s">
        <v>46</v>
      </c>
      <c r="E151" s="88">
        <v>3158</v>
      </c>
      <c r="F151" s="88">
        <v>12665</v>
      </c>
      <c r="G151" s="89" t="s">
        <v>46</v>
      </c>
      <c r="H151" s="89" t="s">
        <v>46</v>
      </c>
      <c r="I151" s="89" t="s">
        <v>46</v>
      </c>
      <c r="J151" s="89" t="s">
        <v>46</v>
      </c>
      <c r="K151" s="89" t="s">
        <v>46</v>
      </c>
      <c r="L151" s="89" t="s">
        <v>46</v>
      </c>
      <c r="M151" s="89" t="s">
        <v>46</v>
      </c>
      <c r="N151" s="179" t="s">
        <v>46</v>
      </c>
      <c r="O151" s="4"/>
    </row>
    <row r="152" spans="1:20" ht="25.5" customHeight="1">
      <c r="A152" s="7"/>
      <c r="B152" s="39" t="s">
        <v>189</v>
      </c>
      <c r="C152" s="91" t="s">
        <v>185</v>
      </c>
      <c r="D152" s="89" t="s">
        <v>46</v>
      </c>
      <c r="E152" s="88">
        <v>9785</v>
      </c>
      <c r="F152" s="88">
        <v>44056</v>
      </c>
      <c r="G152" s="89" t="s">
        <v>46</v>
      </c>
      <c r="H152" s="89" t="s">
        <v>46</v>
      </c>
      <c r="I152" s="89" t="s">
        <v>46</v>
      </c>
      <c r="J152" s="89" t="s">
        <v>46</v>
      </c>
      <c r="K152" s="89" t="s">
        <v>46</v>
      </c>
      <c r="L152" s="89" t="s">
        <v>46</v>
      </c>
      <c r="M152" s="89" t="s">
        <v>46</v>
      </c>
      <c r="N152" s="179" t="s">
        <v>46</v>
      </c>
      <c r="O152" s="56"/>
    </row>
    <row r="153" spans="1:20" ht="24.75" customHeight="1">
      <c r="A153" s="7"/>
      <c r="B153" s="39" t="s">
        <v>190</v>
      </c>
      <c r="C153" s="91" t="s">
        <v>185</v>
      </c>
      <c r="D153" s="89" t="s">
        <v>46</v>
      </c>
      <c r="E153" s="88">
        <v>71</v>
      </c>
      <c r="F153" s="88">
        <v>298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9" t="s">
        <v>46</v>
      </c>
      <c r="L153" s="89" t="s">
        <v>46</v>
      </c>
      <c r="M153" s="89" t="s">
        <v>46</v>
      </c>
      <c r="N153" s="130" t="s">
        <v>46</v>
      </c>
      <c r="O153" s="13"/>
    </row>
    <row r="154" spans="1:20" ht="24" customHeight="1">
      <c r="A154" s="7"/>
      <c r="B154" s="39" t="s">
        <v>192</v>
      </c>
      <c r="C154" s="91" t="s">
        <v>185</v>
      </c>
      <c r="D154" s="88" t="s">
        <v>46</v>
      </c>
      <c r="E154" s="88">
        <v>2070</v>
      </c>
      <c r="F154" s="88">
        <v>8436</v>
      </c>
      <c r="G154" s="89" t="s">
        <v>46</v>
      </c>
      <c r="H154" s="89" t="s">
        <v>46</v>
      </c>
      <c r="I154" s="89" t="s">
        <v>46</v>
      </c>
      <c r="J154" s="89" t="s">
        <v>46</v>
      </c>
      <c r="K154" s="89" t="s">
        <v>46</v>
      </c>
      <c r="L154" s="89" t="s">
        <v>46</v>
      </c>
      <c r="M154" s="89" t="s">
        <v>46</v>
      </c>
      <c r="N154" s="130" t="s">
        <v>46</v>
      </c>
      <c r="O154" s="13"/>
    </row>
    <row r="155" spans="1:20" ht="27" customHeight="1">
      <c r="A155" s="7"/>
      <c r="B155" s="39" t="s">
        <v>165</v>
      </c>
      <c r="C155" s="91" t="s">
        <v>185</v>
      </c>
      <c r="D155" s="88" t="s">
        <v>46</v>
      </c>
      <c r="E155" s="88">
        <v>721</v>
      </c>
      <c r="F155" s="88">
        <v>29996</v>
      </c>
      <c r="G155" s="89" t="s">
        <v>46</v>
      </c>
      <c r="H155" s="89" t="s">
        <v>46</v>
      </c>
      <c r="I155" s="89" t="s">
        <v>46</v>
      </c>
      <c r="J155" s="89" t="s">
        <v>46</v>
      </c>
      <c r="K155" s="89" t="s">
        <v>46</v>
      </c>
      <c r="L155" s="89" t="s">
        <v>46</v>
      </c>
      <c r="M155" s="89" t="s">
        <v>46</v>
      </c>
      <c r="N155" s="130" t="s">
        <v>46</v>
      </c>
      <c r="O155" s="13"/>
    </row>
    <row r="156" spans="1:20" ht="21" customHeight="1">
      <c r="A156" s="7"/>
      <c r="B156" s="39" t="s">
        <v>194</v>
      </c>
      <c r="C156" s="91" t="s">
        <v>185</v>
      </c>
      <c r="D156" s="89" t="s">
        <v>46</v>
      </c>
      <c r="E156" s="88">
        <v>1524</v>
      </c>
      <c r="F156" s="88">
        <v>6201</v>
      </c>
      <c r="G156" s="89" t="s">
        <v>46</v>
      </c>
      <c r="H156" s="89" t="s">
        <v>46</v>
      </c>
      <c r="I156" s="89" t="s">
        <v>46</v>
      </c>
      <c r="J156" s="89" t="s">
        <v>46</v>
      </c>
      <c r="K156" s="89" t="s">
        <v>46</v>
      </c>
      <c r="L156" s="89" t="s">
        <v>46</v>
      </c>
      <c r="M156" s="89" t="s">
        <v>46</v>
      </c>
      <c r="N156" s="130" t="s">
        <v>46</v>
      </c>
      <c r="O156" s="13"/>
    </row>
    <row r="157" spans="1:20" ht="21.75" customHeight="1">
      <c r="A157" s="7"/>
      <c r="B157" s="39" t="s">
        <v>196</v>
      </c>
      <c r="C157" s="91" t="s">
        <v>185</v>
      </c>
      <c r="D157" s="88" t="s">
        <v>46</v>
      </c>
      <c r="E157" s="88">
        <v>1556</v>
      </c>
      <c r="F157" s="88">
        <v>5927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89" t="s">
        <v>46</v>
      </c>
      <c r="N157" s="130" t="s">
        <v>46</v>
      </c>
      <c r="O157" s="13"/>
    </row>
    <row r="158" spans="1:20" ht="29.25" customHeight="1">
      <c r="A158" s="7"/>
      <c r="B158" s="39" t="s">
        <v>198</v>
      </c>
      <c r="C158" s="91" t="s">
        <v>185</v>
      </c>
      <c r="D158" s="88" t="s">
        <v>46</v>
      </c>
      <c r="E158" s="88">
        <v>7096</v>
      </c>
      <c r="F158" s="88">
        <v>31439</v>
      </c>
      <c r="G158" s="89" t="s">
        <v>46</v>
      </c>
      <c r="H158" s="89" t="s">
        <v>46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89" t="s">
        <v>46</v>
      </c>
      <c r="N158" s="130" t="s">
        <v>46</v>
      </c>
      <c r="O158" s="13"/>
      <c r="R158" s="33"/>
      <c r="S158" s="33"/>
      <c r="T158" s="33"/>
    </row>
    <row r="159" spans="1:20" ht="23.25" customHeight="1">
      <c r="A159" s="7"/>
      <c r="B159" s="39" t="s">
        <v>200</v>
      </c>
      <c r="C159" s="91" t="s">
        <v>185</v>
      </c>
      <c r="D159" s="89" t="s">
        <v>46</v>
      </c>
      <c r="E159" s="88">
        <v>4798</v>
      </c>
      <c r="F159" s="88">
        <v>19529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9" t="s">
        <v>46</v>
      </c>
      <c r="L159" s="89" t="s">
        <v>46</v>
      </c>
      <c r="M159" s="89" t="s">
        <v>46</v>
      </c>
      <c r="N159" s="179" t="s">
        <v>46</v>
      </c>
      <c r="O159" s="48"/>
    </row>
    <row r="160" spans="1:20" ht="21" customHeight="1">
      <c r="A160" s="7"/>
      <c r="B160" s="39" t="s">
        <v>201</v>
      </c>
      <c r="C160" s="91" t="s">
        <v>185</v>
      </c>
      <c r="D160" s="89" t="s">
        <v>46</v>
      </c>
      <c r="E160" s="88">
        <v>265</v>
      </c>
      <c r="F160" s="88">
        <v>858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9" t="s">
        <v>46</v>
      </c>
      <c r="L160" s="89" t="s">
        <v>46</v>
      </c>
      <c r="M160" s="89" t="s">
        <v>46</v>
      </c>
      <c r="N160" s="179" t="s">
        <v>46</v>
      </c>
      <c r="O160" s="4"/>
    </row>
    <row r="161" spans="1:15" ht="24" customHeight="1">
      <c r="A161" s="4"/>
      <c r="B161" s="37" t="s">
        <v>47</v>
      </c>
      <c r="C161" s="32"/>
      <c r="D161" s="98">
        <f>SUM(D143:D160)</f>
        <v>414</v>
      </c>
      <c r="E161" s="98">
        <f>SUM(E143:E160)</f>
        <v>63693</v>
      </c>
      <c r="F161" s="98">
        <f>SUM(F143:F160)</f>
        <v>303694</v>
      </c>
      <c r="G161" s="98">
        <v>2</v>
      </c>
      <c r="H161" s="119">
        <f>SUM(H139:H160)</f>
        <v>5760000</v>
      </c>
      <c r="I161" s="120" t="s">
        <v>46</v>
      </c>
      <c r="J161" s="191"/>
      <c r="K161" s="119">
        <f>SUM(K143:K160)</f>
        <v>57352650</v>
      </c>
      <c r="L161" s="120" t="s">
        <v>46</v>
      </c>
      <c r="M161" s="194">
        <v>100000000</v>
      </c>
      <c r="N161" s="116">
        <f>SUM(H161:M161)</f>
        <v>163112650</v>
      </c>
      <c r="O161" s="9"/>
    </row>
    <row r="162" spans="1:15" ht="21.75" customHeight="1">
      <c r="A162" s="236">
        <v>7</v>
      </c>
      <c r="B162" s="237"/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7"/>
      <c r="N162" s="237"/>
      <c r="O162" s="237"/>
    </row>
    <row r="163" spans="1:15" ht="25.5" customHeight="1">
      <c r="A163" s="238" t="s">
        <v>1</v>
      </c>
      <c r="B163" s="238" t="s">
        <v>2</v>
      </c>
      <c r="C163" s="238" t="s">
        <v>48</v>
      </c>
      <c r="D163" s="239" t="s">
        <v>386</v>
      </c>
      <c r="E163" s="239" t="s">
        <v>391</v>
      </c>
      <c r="F163" s="238" t="s">
        <v>4</v>
      </c>
      <c r="G163" s="238" t="s">
        <v>49</v>
      </c>
      <c r="H163" s="238" t="s">
        <v>5</v>
      </c>
      <c r="I163" s="238"/>
      <c r="J163" s="238"/>
      <c r="K163" s="238"/>
      <c r="L163" s="238"/>
      <c r="M163" s="238"/>
      <c r="N163" s="238"/>
      <c r="O163" s="239" t="s">
        <v>6</v>
      </c>
    </row>
    <row r="164" spans="1:15" ht="48" customHeight="1">
      <c r="A164" s="238"/>
      <c r="B164" s="238"/>
      <c r="C164" s="238"/>
      <c r="D164" s="240"/>
      <c r="E164" s="240"/>
      <c r="F164" s="238"/>
      <c r="G164" s="238"/>
      <c r="H164" s="189" t="s">
        <v>8</v>
      </c>
      <c r="I164" s="189" t="s">
        <v>11</v>
      </c>
      <c r="J164" s="189" t="s">
        <v>12</v>
      </c>
      <c r="K164" s="189" t="s">
        <v>14</v>
      </c>
      <c r="L164" s="189" t="s">
        <v>9</v>
      </c>
      <c r="M164" s="188" t="s">
        <v>377</v>
      </c>
      <c r="N164" s="190" t="s">
        <v>10</v>
      </c>
      <c r="O164" s="240"/>
    </row>
    <row r="165" spans="1:15" ht="24" customHeight="1">
      <c r="A165" s="5">
        <v>11</v>
      </c>
      <c r="B165" s="3" t="s">
        <v>202</v>
      </c>
      <c r="C165" s="208"/>
      <c r="D165" s="208"/>
      <c r="E165" s="113"/>
      <c r="F165" s="113"/>
      <c r="G165" s="113"/>
      <c r="H165" s="113"/>
      <c r="I165" s="113"/>
      <c r="J165" s="113"/>
      <c r="K165" s="113"/>
      <c r="L165" s="113"/>
      <c r="M165" s="113"/>
      <c r="N165" s="182"/>
      <c r="O165" s="39" t="s">
        <v>341</v>
      </c>
    </row>
    <row r="166" spans="1:15" ht="22.5" customHeight="1">
      <c r="A166" s="7"/>
      <c r="B166" s="39" t="s">
        <v>203</v>
      </c>
      <c r="C166" s="39" t="s">
        <v>41</v>
      </c>
      <c r="D166" s="89" t="s">
        <v>46</v>
      </c>
      <c r="E166" s="88">
        <v>260</v>
      </c>
      <c r="F166" s="88">
        <v>1084</v>
      </c>
      <c r="G166" s="89" t="s">
        <v>46</v>
      </c>
      <c r="H166" s="89" t="s">
        <v>46</v>
      </c>
      <c r="I166" s="89" t="s">
        <v>46</v>
      </c>
      <c r="J166" s="89" t="s">
        <v>46</v>
      </c>
      <c r="K166" s="88">
        <v>2113800</v>
      </c>
      <c r="L166" s="89" t="s">
        <v>46</v>
      </c>
      <c r="M166" s="89" t="s">
        <v>46</v>
      </c>
      <c r="N166" s="52">
        <f>SUM(H166:M166)</f>
        <v>2113800</v>
      </c>
      <c r="O166" s="8" t="s">
        <v>393</v>
      </c>
    </row>
    <row r="167" spans="1:15" ht="21.75" customHeight="1">
      <c r="A167" s="7"/>
      <c r="B167" s="187" t="s">
        <v>205</v>
      </c>
      <c r="C167" s="99" t="s">
        <v>41</v>
      </c>
      <c r="D167" s="107">
        <v>68</v>
      </c>
      <c r="E167" s="107">
        <v>5572</v>
      </c>
      <c r="F167" s="107">
        <v>23462</v>
      </c>
      <c r="G167" s="108" t="s">
        <v>46</v>
      </c>
      <c r="H167" s="131" t="s">
        <v>46</v>
      </c>
      <c r="I167" s="131" t="s">
        <v>46</v>
      </c>
      <c r="J167" s="131" t="s">
        <v>46</v>
      </c>
      <c r="K167" s="107">
        <v>1764210</v>
      </c>
      <c r="L167" s="131" t="s">
        <v>46</v>
      </c>
      <c r="M167" s="115" t="s">
        <v>46</v>
      </c>
      <c r="N167" s="42">
        <f>SUM(H167:M167)</f>
        <v>1764210</v>
      </c>
      <c r="O167" s="13" t="s">
        <v>398</v>
      </c>
    </row>
    <row r="168" spans="1:15" ht="30" customHeight="1">
      <c r="A168" s="45"/>
      <c r="B168" s="99" t="s">
        <v>207</v>
      </c>
      <c r="C168" s="106" t="s">
        <v>43</v>
      </c>
      <c r="D168" s="107">
        <v>9461</v>
      </c>
      <c r="E168" s="107">
        <v>9514</v>
      </c>
      <c r="F168" s="107">
        <v>9969</v>
      </c>
      <c r="G168" s="108" t="s">
        <v>46</v>
      </c>
      <c r="H168" s="107" t="s">
        <v>46</v>
      </c>
      <c r="I168" s="108" t="s">
        <v>46</v>
      </c>
      <c r="J168" s="107" t="str">
        <f>J170</f>
        <v>-</v>
      </c>
      <c r="K168" s="107">
        <v>1103300</v>
      </c>
      <c r="L168" s="108" t="s">
        <v>46</v>
      </c>
      <c r="M168" s="89" t="s">
        <v>46</v>
      </c>
      <c r="N168" s="116">
        <f>SUM(H168:M168)</f>
        <v>1103300</v>
      </c>
      <c r="O168" s="36" t="s">
        <v>394</v>
      </c>
    </row>
    <row r="169" spans="1:15" ht="27.75" customHeight="1">
      <c r="A169" s="4"/>
      <c r="B169" s="99" t="s">
        <v>209</v>
      </c>
      <c r="C169" s="106" t="s">
        <v>185</v>
      </c>
      <c r="D169" s="107">
        <v>9</v>
      </c>
      <c r="E169" s="107">
        <v>158</v>
      </c>
      <c r="F169" s="107">
        <v>737</v>
      </c>
      <c r="G169" s="108" t="s">
        <v>46</v>
      </c>
      <c r="H169" s="107">
        <v>537750</v>
      </c>
      <c r="I169" s="108" t="s">
        <v>46</v>
      </c>
      <c r="J169" s="107" t="s">
        <v>46</v>
      </c>
      <c r="K169" s="107">
        <v>1211370</v>
      </c>
      <c r="L169" s="108" t="s">
        <v>46</v>
      </c>
      <c r="M169" s="89" t="s">
        <v>46</v>
      </c>
      <c r="N169" s="116">
        <f>SUM(H169:M169)</f>
        <v>1749120</v>
      </c>
      <c r="O169" s="217" t="s">
        <v>402</v>
      </c>
    </row>
    <row r="170" spans="1:15" ht="21" customHeight="1">
      <c r="A170" s="7"/>
      <c r="B170" s="39" t="s">
        <v>211</v>
      </c>
      <c r="C170" s="106" t="s">
        <v>185</v>
      </c>
      <c r="D170" s="88">
        <v>37</v>
      </c>
      <c r="E170" s="88">
        <v>226</v>
      </c>
      <c r="F170" s="88">
        <v>862</v>
      </c>
      <c r="G170" s="89" t="s">
        <v>46</v>
      </c>
      <c r="H170" s="89" t="s">
        <v>46</v>
      </c>
      <c r="I170" s="89" t="s">
        <v>46</v>
      </c>
      <c r="J170" s="89" t="s">
        <v>46</v>
      </c>
      <c r="K170" s="89" t="s">
        <v>46</v>
      </c>
      <c r="L170" s="89" t="s">
        <v>46</v>
      </c>
      <c r="M170" s="89" t="s">
        <v>46</v>
      </c>
      <c r="N170" s="130" t="s">
        <v>46</v>
      </c>
      <c r="O170" s="13" t="s">
        <v>50</v>
      </c>
    </row>
    <row r="171" spans="1:15" ht="21" customHeight="1">
      <c r="A171" s="45"/>
      <c r="B171" s="99" t="s">
        <v>212</v>
      </c>
      <c r="C171" s="106" t="s">
        <v>185</v>
      </c>
      <c r="D171" s="107">
        <v>1572</v>
      </c>
      <c r="E171" s="107">
        <v>14550</v>
      </c>
      <c r="F171" s="107">
        <v>57877</v>
      </c>
      <c r="G171" s="107" t="s">
        <v>46</v>
      </c>
      <c r="H171" s="107" t="s">
        <v>46</v>
      </c>
      <c r="I171" s="108" t="s">
        <v>46</v>
      </c>
      <c r="J171" s="108" t="s">
        <v>46</v>
      </c>
      <c r="K171" s="108" t="s">
        <v>46</v>
      </c>
      <c r="L171" s="108" t="s">
        <v>46</v>
      </c>
      <c r="M171" s="89" t="s">
        <v>46</v>
      </c>
      <c r="N171" s="166" t="s">
        <v>46</v>
      </c>
      <c r="O171" s="61" t="s">
        <v>50</v>
      </c>
    </row>
    <row r="172" spans="1:15" ht="21" customHeight="1">
      <c r="A172" s="4"/>
      <c r="B172" s="8" t="s">
        <v>214</v>
      </c>
      <c r="C172" s="39" t="s">
        <v>41</v>
      </c>
      <c r="D172" s="88">
        <v>1682</v>
      </c>
      <c r="E172" s="88">
        <v>13020</v>
      </c>
      <c r="F172" s="88">
        <v>52211</v>
      </c>
      <c r="G172" s="89" t="s">
        <v>46</v>
      </c>
      <c r="H172" s="89" t="s">
        <v>46</v>
      </c>
      <c r="I172" s="89" t="s">
        <v>46</v>
      </c>
      <c r="J172" s="89" t="s">
        <v>46</v>
      </c>
      <c r="K172" s="88">
        <v>1097550</v>
      </c>
      <c r="L172" s="89" t="s">
        <v>46</v>
      </c>
      <c r="M172" s="89" t="s">
        <v>46</v>
      </c>
      <c r="N172" s="116">
        <f t="shared" ref="N172:N185" si="3">SUM(H172:M172)</f>
        <v>1097550</v>
      </c>
      <c r="O172" s="13" t="s">
        <v>399</v>
      </c>
    </row>
    <row r="173" spans="1:15" ht="28.5" customHeight="1">
      <c r="A173" s="7"/>
      <c r="B173" s="39" t="s">
        <v>216</v>
      </c>
      <c r="C173" s="39" t="s">
        <v>41</v>
      </c>
      <c r="D173" s="88">
        <v>2137</v>
      </c>
      <c r="E173" s="88">
        <v>11382</v>
      </c>
      <c r="F173" s="88">
        <v>44742</v>
      </c>
      <c r="G173" s="89" t="s">
        <v>46</v>
      </c>
      <c r="H173" s="88">
        <v>2671200</v>
      </c>
      <c r="I173" s="89" t="s">
        <v>46</v>
      </c>
      <c r="J173" s="89" t="s">
        <v>46</v>
      </c>
      <c r="K173" s="88">
        <v>3426100</v>
      </c>
      <c r="L173" s="89" t="s">
        <v>46</v>
      </c>
      <c r="M173" s="89" t="s">
        <v>46</v>
      </c>
      <c r="N173" s="143">
        <f t="shared" si="3"/>
        <v>6097300</v>
      </c>
      <c r="O173" s="36" t="s">
        <v>400</v>
      </c>
    </row>
    <row r="174" spans="1:15" ht="27">
      <c r="A174" s="7"/>
      <c r="B174" s="39" t="s">
        <v>218</v>
      </c>
      <c r="C174" s="91" t="s">
        <v>219</v>
      </c>
      <c r="D174" s="88">
        <v>595</v>
      </c>
      <c r="E174" s="88">
        <v>8816</v>
      </c>
      <c r="F174" s="88">
        <v>34896</v>
      </c>
      <c r="G174" s="89" t="s">
        <v>46</v>
      </c>
      <c r="H174" s="88">
        <v>628650</v>
      </c>
      <c r="I174" s="89" t="s">
        <v>46</v>
      </c>
      <c r="J174" s="88">
        <v>8550000</v>
      </c>
      <c r="K174" s="88">
        <v>3596830</v>
      </c>
      <c r="L174" s="89" t="s">
        <v>46</v>
      </c>
      <c r="M174" s="89" t="s">
        <v>46</v>
      </c>
      <c r="N174" s="52">
        <f t="shared" si="3"/>
        <v>12775480</v>
      </c>
      <c r="O174" s="36" t="s">
        <v>401</v>
      </c>
    </row>
    <row r="175" spans="1:15" ht="22.5" customHeight="1">
      <c r="A175" s="7"/>
      <c r="B175" s="8" t="s">
        <v>221</v>
      </c>
      <c r="C175" s="91" t="s">
        <v>219</v>
      </c>
      <c r="D175" s="88">
        <v>242</v>
      </c>
      <c r="E175" s="88">
        <v>6175</v>
      </c>
      <c r="F175" s="88">
        <v>26335</v>
      </c>
      <c r="G175" s="89" t="s">
        <v>46</v>
      </c>
      <c r="H175" s="89" t="s">
        <v>46</v>
      </c>
      <c r="I175" s="89" t="s">
        <v>46</v>
      </c>
      <c r="J175" s="89" t="s">
        <v>46</v>
      </c>
      <c r="K175" s="88">
        <v>3426100</v>
      </c>
      <c r="L175" s="89" t="s">
        <v>46</v>
      </c>
      <c r="M175" s="89" t="s">
        <v>46</v>
      </c>
      <c r="N175" s="52">
        <f t="shared" si="3"/>
        <v>3426100</v>
      </c>
      <c r="O175" s="11" t="s">
        <v>333</v>
      </c>
    </row>
    <row r="176" spans="1:15" ht="24.75" customHeight="1">
      <c r="A176" s="7"/>
      <c r="B176" s="39" t="s">
        <v>223</v>
      </c>
      <c r="C176" s="39" t="s">
        <v>41</v>
      </c>
      <c r="D176" s="88">
        <v>99</v>
      </c>
      <c r="E176" s="88">
        <v>14024</v>
      </c>
      <c r="F176" s="88">
        <v>56696</v>
      </c>
      <c r="G176" s="89" t="s">
        <v>46</v>
      </c>
      <c r="H176" s="88">
        <v>2593350</v>
      </c>
      <c r="I176" s="89" t="s">
        <v>46</v>
      </c>
      <c r="J176" s="89" t="s">
        <v>46</v>
      </c>
      <c r="K176" s="88">
        <v>2206600</v>
      </c>
      <c r="L176" s="89" t="s">
        <v>46</v>
      </c>
      <c r="M176" s="89" t="s">
        <v>46</v>
      </c>
      <c r="N176" s="143">
        <f t="shared" si="3"/>
        <v>4799950</v>
      </c>
      <c r="O176" s="13" t="s">
        <v>379</v>
      </c>
    </row>
    <row r="177" spans="1:19">
      <c r="A177" s="7"/>
      <c r="B177" s="39" t="s">
        <v>225</v>
      </c>
      <c r="C177" s="91" t="s">
        <v>44</v>
      </c>
      <c r="D177" s="88">
        <v>385</v>
      </c>
      <c r="E177" s="88">
        <v>2576</v>
      </c>
      <c r="F177" s="88">
        <v>8166</v>
      </c>
      <c r="G177" s="89" t="s">
        <v>46</v>
      </c>
      <c r="H177" s="88">
        <v>1100250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89" t="s">
        <v>46</v>
      </c>
      <c r="N177" s="52">
        <f t="shared" si="3"/>
        <v>1100250</v>
      </c>
      <c r="O177" s="13" t="s">
        <v>50</v>
      </c>
    </row>
    <row r="178" spans="1:19" ht="33.75" customHeight="1">
      <c r="A178" s="214"/>
      <c r="B178" s="73" t="s">
        <v>226</v>
      </c>
      <c r="C178" s="91" t="s">
        <v>219</v>
      </c>
      <c r="D178" s="77">
        <v>1501</v>
      </c>
      <c r="E178" s="88">
        <v>17505</v>
      </c>
      <c r="F178" s="88">
        <v>82791</v>
      </c>
      <c r="G178" s="89" t="s">
        <v>46</v>
      </c>
      <c r="H178" s="77">
        <v>8325450</v>
      </c>
      <c r="I178" s="89" t="s">
        <v>46</v>
      </c>
      <c r="J178" s="89" t="s">
        <v>46</v>
      </c>
      <c r="K178" s="88">
        <v>5482990</v>
      </c>
      <c r="L178" s="115" t="s">
        <v>46</v>
      </c>
      <c r="M178" s="115" t="s">
        <v>46</v>
      </c>
      <c r="N178" s="116">
        <f t="shared" si="3"/>
        <v>13808440</v>
      </c>
      <c r="O178" s="13" t="s">
        <v>395</v>
      </c>
    </row>
    <row r="179" spans="1:19">
      <c r="A179" s="7"/>
      <c r="B179" s="39" t="s">
        <v>227</v>
      </c>
      <c r="C179" s="91" t="s">
        <v>45</v>
      </c>
      <c r="D179" s="88">
        <v>46</v>
      </c>
      <c r="E179" s="88">
        <v>2685</v>
      </c>
      <c r="F179" s="88">
        <v>10978</v>
      </c>
      <c r="G179" s="89" t="s">
        <v>46</v>
      </c>
      <c r="H179" s="89" t="s">
        <v>46</v>
      </c>
      <c r="I179" s="89" t="s">
        <v>46</v>
      </c>
      <c r="J179" s="88" t="s">
        <v>46</v>
      </c>
      <c r="K179" s="88">
        <v>2206600</v>
      </c>
      <c r="L179" s="89" t="s">
        <v>46</v>
      </c>
      <c r="M179" s="89" t="s">
        <v>46</v>
      </c>
      <c r="N179" s="116">
        <f t="shared" si="3"/>
        <v>2206600</v>
      </c>
      <c r="O179" s="13" t="s">
        <v>379</v>
      </c>
    </row>
    <row r="180" spans="1:19" ht="21" customHeight="1">
      <c r="A180" s="7"/>
      <c r="B180" s="39" t="s">
        <v>229</v>
      </c>
      <c r="C180" s="91" t="s">
        <v>219</v>
      </c>
      <c r="D180" s="88">
        <v>116</v>
      </c>
      <c r="E180" s="88">
        <v>4689</v>
      </c>
      <c r="F180" s="88">
        <v>20284</v>
      </c>
      <c r="G180" s="89"/>
      <c r="H180" s="115"/>
      <c r="I180" s="115"/>
      <c r="J180" s="89" t="s">
        <v>46</v>
      </c>
      <c r="K180" s="88">
        <v>2206600</v>
      </c>
      <c r="L180" s="115"/>
      <c r="M180" s="115" t="s">
        <v>46</v>
      </c>
      <c r="N180" s="52">
        <f t="shared" si="3"/>
        <v>2206600</v>
      </c>
      <c r="O180" s="36" t="s">
        <v>355</v>
      </c>
    </row>
    <row r="181" spans="1:19" ht="23.25" customHeight="1">
      <c r="A181" s="7"/>
      <c r="B181" s="8" t="s">
        <v>231</v>
      </c>
      <c r="C181" s="91" t="s">
        <v>219</v>
      </c>
      <c r="D181" s="88">
        <v>385</v>
      </c>
      <c r="E181" s="88">
        <v>11100</v>
      </c>
      <c r="F181" s="88">
        <v>48768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11033000</v>
      </c>
      <c r="L181" s="89" t="s">
        <v>46</v>
      </c>
      <c r="M181" s="89" t="s">
        <v>46</v>
      </c>
      <c r="N181" s="52">
        <f t="shared" si="3"/>
        <v>11033000</v>
      </c>
      <c r="O181" s="13" t="s">
        <v>356</v>
      </c>
    </row>
    <row r="182" spans="1:19" ht="21.75" customHeight="1">
      <c r="A182" s="7"/>
      <c r="B182" s="99" t="s">
        <v>233</v>
      </c>
      <c r="C182" s="106" t="s">
        <v>219</v>
      </c>
      <c r="D182" s="107">
        <v>701</v>
      </c>
      <c r="E182" s="107">
        <v>2008</v>
      </c>
      <c r="F182" s="107">
        <v>8310</v>
      </c>
      <c r="G182" s="108" t="s">
        <v>46</v>
      </c>
      <c r="H182" s="108" t="s">
        <v>46</v>
      </c>
      <c r="I182" s="108" t="s">
        <v>46</v>
      </c>
      <c r="J182" s="108" t="s">
        <v>46</v>
      </c>
      <c r="K182" s="107">
        <v>2206600</v>
      </c>
      <c r="L182" s="108" t="s">
        <v>46</v>
      </c>
      <c r="M182" s="89" t="s">
        <v>46</v>
      </c>
      <c r="N182" s="52">
        <f t="shared" si="3"/>
        <v>2206600</v>
      </c>
      <c r="O182" s="36" t="s">
        <v>375</v>
      </c>
    </row>
    <row r="183" spans="1:19" ht="32.25" customHeight="1">
      <c r="A183" s="7"/>
      <c r="B183" s="39" t="s">
        <v>235</v>
      </c>
      <c r="C183" s="106" t="s">
        <v>219</v>
      </c>
      <c r="D183" s="88">
        <v>52</v>
      </c>
      <c r="E183" s="88">
        <v>2561</v>
      </c>
      <c r="F183" s="88">
        <v>9875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8">
        <v>300810</v>
      </c>
      <c r="L183" s="89" t="s">
        <v>46</v>
      </c>
      <c r="M183" s="89" t="s">
        <v>46</v>
      </c>
      <c r="N183" s="52">
        <f t="shared" si="3"/>
        <v>300810</v>
      </c>
      <c r="O183" s="12" t="s">
        <v>396</v>
      </c>
      <c r="R183" s="98"/>
      <c r="S183" s="98"/>
    </row>
    <row r="184" spans="1:19" ht="40.5" customHeight="1">
      <c r="A184" s="7"/>
      <c r="B184" s="197" t="s">
        <v>237</v>
      </c>
      <c r="C184" s="91" t="s">
        <v>219</v>
      </c>
      <c r="D184" s="89" t="s">
        <v>46</v>
      </c>
      <c r="E184" s="88" t="s">
        <v>46</v>
      </c>
      <c r="F184" s="88" t="s">
        <v>46</v>
      </c>
      <c r="G184" s="89" t="s">
        <v>46</v>
      </c>
      <c r="H184" s="88">
        <v>153000</v>
      </c>
      <c r="I184" s="89" t="s">
        <v>46</v>
      </c>
      <c r="J184" s="89" t="s">
        <v>46</v>
      </c>
      <c r="K184" s="88">
        <v>1103300</v>
      </c>
      <c r="L184" s="89" t="s">
        <v>46</v>
      </c>
      <c r="M184" s="89" t="s">
        <v>46</v>
      </c>
      <c r="N184" s="52">
        <f t="shared" si="3"/>
        <v>1256300</v>
      </c>
      <c r="O184" s="13" t="s">
        <v>373</v>
      </c>
    </row>
    <row r="185" spans="1:19" ht="22.5" customHeight="1">
      <c r="A185" s="4"/>
      <c r="B185" s="232" t="s">
        <v>47</v>
      </c>
      <c r="C185" s="233"/>
      <c r="D185" s="98">
        <f>SUM(D167:D184)</f>
        <v>19088</v>
      </c>
      <c r="E185" s="98">
        <f>SUM(E166:E184)</f>
        <v>126821</v>
      </c>
      <c r="F185" s="98">
        <f>SUM(F166:F184)</f>
        <v>498043</v>
      </c>
      <c r="G185" s="129" t="s">
        <v>46</v>
      </c>
      <c r="H185" s="119">
        <f>SUM(H169:H184)</f>
        <v>16009650</v>
      </c>
      <c r="I185" s="120" t="s">
        <v>46</v>
      </c>
      <c r="J185" s="119">
        <f>SUM(J174:J184)</f>
        <v>8550000</v>
      </c>
      <c r="K185" s="119">
        <f>SUM(K166:K184)</f>
        <v>44485760</v>
      </c>
      <c r="L185" s="129" t="s">
        <v>46</v>
      </c>
      <c r="M185" s="127" t="s">
        <v>46</v>
      </c>
      <c r="N185" s="116">
        <f t="shared" si="3"/>
        <v>69045410</v>
      </c>
      <c r="O185" s="32"/>
    </row>
    <row r="186" spans="1:19">
      <c r="A186" s="230">
        <v>8</v>
      </c>
      <c r="B186" s="231"/>
      <c r="C186" s="231"/>
      <c r="D186" s="231"/>
      <c r="E186" s="231"/>
      <c r="F186" s="231"/>
      <c r="G186" s="231"/>
      <c r="H186" s="231"/>
      <c r="I186" s="231"/>
      <c r="J186" s="231"/>
      <c r="K186" s="231"/>
      <c r="L186" s="231"/>
      <c r="M186" s="231"/>
      <c r="N186" s="231"/>
      <c r="O186" s="231"/>
    </row>
    <row r="187" spans="1:19" ht="19.5" customHeight="1">
      <c r="A187" s="238" t="s">
        <v>1</v>
      </c>
      <c r="B187" s="238" t="s">
        <v>2</v>
      </c>
      <c r="C187" s="238" t="s">
        <v>48</v>
      </c>
      <c r="D187" s="239" t="s">
        <v>386</v>
      </c>
      <c r="E187" s="239" t="s">
        <v>391</v>
      </c>
      <c r="F187" s="238" t="s">
        <v>4</v>
      </c>
      <c r="G187" s="238" t="s">
        <v>49</v>
      </c>
      <c r="H187" s="238" t="s">
        <v>5</v>
      </c>
      <c r="I187" s="238"/>
      <c r="J187" s="238"/>
      <c r="K187" s="238"/>
      <c r="L187" s="238"/>
      <c r="M187" s="238"/>
      <c r="N187" s="238"/>
      <c r="O187" s="239" t="s">
        <v>6</v>
      </c>
    </row>
    <row r="188" spans="1:19" ht="50.25" customHeight="1">
      <c r="A188" s="238"/>
      <c r="B188" s="238"/>
      <c r="C188" s="238"/>
      <c r="D188" s="240"/>
      <c r="E188" s="240"/>
      <c r="F188" s="238"/>
      <c r="G188" s="238"/>
      <c r="H188" s="189" t="s">
        <v>8</v>
      </c>
      <c r="I188" s="189" t="s">
        <v>11</v>
      </c>
      <c r="J188" s="189" t="s">
        <v>12</v>
      </c>
      <c r="K188" s="189" t="s">
        <v>14</v>
      </c>
      <c r="L188" s="189" t="s">
        <v>9</v>
      </c>
      <c r="M188" s="188" t="s">
        <v>377</v>
      </c>
      <c r="N188" s="192" t="s">
        <v>10</v>
      </c>
      <c r="O188" s="240"/>
    </row>
    <row r="189" spans="1:19" ht="21.75" customHeight="1">
      <c r="A189" s="5">
        <v>12</v>
      </c>
      <c r="B189" s="26" t="s">
        <v>239</v>
      </c>
      <c r="C189" s="26"/>
      <c r="D189" s="35"/>
      <c r="E189" s="26"/>
      <c r="F189" s="26"/>
      <c r="G189" s="26"/>
      <c r="H189" s="26"/>
      <c r="I189" s="26"/>
      <c r="J189" s="26"/>
      <c r="K189" s="26"/>
      <c r="L189" s="26"/>
      <c r="M189" s="26"/>
      <c r="N189" s="183"/>
      <c r="O189" s="39" t="s">
        <v>262</v>
      </c>
    </row>
    <row r="190" spans="1:19">
      <c r="A190" s="4"/>
      <c r="B190" s="8" t="s">
        <v>240</v>
      </c>
      <c r="C190" s="39" t="s">
        <v>103</v>
      </c>
      <c r="D190" s="89" t="s">
        <v>46</v>
      </c>
      <c r="E190" s="88" t="s">
        <v>46</v>
      </c>
      <c r="F190" s="88" t="s">
        <v>46</v>
      </c>
      <c r="G190" s="89" t="s">
        <v>46</v>
      </c>
      <c r="H190" s="89" t="s">
        <v>46</v>
      </c>
      <c r="I190" s="89" t="s">
        <v>46</v>
      </c>
      <c r="J190" s="89" t="s">
        <v>46</v>
      </c>
      <c r="K190" s="89" t="s">
        <v>46</v>
      </c>
      <c r="L190" s="89" t="s">
        <v>46</v>
      </c>
      <c r="M190" s="89" t="s">
        <v>46</v>
      </c>
      <c r="N190" s="148" t="s">
        <v>46</v>
      </c>
      <c r="O190" s="8"/>
    </row>
    <row r="191" spans="1:19">
      <c r="A191" s="7"/>
      <c r="B191" s="39" t="s">
        <v>241</v>
      </c>
      <c r="C191" s="39" t="s">
        <v>42</v>
      </c>
      <c r="D191" s="89" t="s">
        <v>46</v>
      </c>
      <c r="E191" s="88">
        <v>742</v>
      </c>
      <c r="F191" s="88">
        <v>2695</v>
      </c>
      <c r="G191" s="88">
        <v>1</v>
      </c>
      <c r="H191" s="88">
        <v>35250</v>
      </c>
      <c r="I191" s="89" t="s">
        <v>46</v>
      </c>
      <c r="J191" s="89" t="s">
        <v>46</v>
      </c>
      <c r="K191" s="88">
        <v>317070</v>
      </c>
      <c r="L191" s="89" t="s">
        <v>46</v>
      </c>
      <c r="M191" s="89" t="s">
        <v>46</v>
      </c>
      <c r="N191" s="52">
        <f>SUM(H191:M191)</f>
        <v>352320</v>
      </c>
      <c r="O191" s="8" t="s">
        <v>371</v>
      </c>
    </row>
    <row r="192" spans="1:19">
      <c r="A192" s="7"/>
      <c r="B192" s="39" t="s">
        <v>243</v>
      </c>
      <c r="C192" s="39" t="s">
        <v>42</v>
      </c>
      <c r="D192" s="89"/>
      <c r="E192" s="88">
        <v>32</v>
      </c>
      <c r="F192" s="88">
        <v>134</v>
      </c>
      <c r="G192" s="89" t="s">
        <v>46</v>
      </c>
      <c r="H192" s="89" t="s">
        <v>46</v>
      </c>
      <c r="I192" s="89" t="s">
        <v>46</v>
      </c>
      <c r="J192" s="89" t="s">
        <v>46</v>
      </c>
      <c r="K192" s="89" t="s">
        <v>46</v>
      </c>
      <c r="L192" s="89" t="s">
        <v>46</v>
      </c>
      <c r="M192" s="89" t="s">
        <v>46</v>
      </c>
      <c r="N192" s="163"/>
      <c r="O192" s="8"/>
    </row>
    <row r="193" spans="1:18" ht="28.5" customHeight="1">
      <c r="A193" s="7"/>
      <c r="B193" s="39" t="s">
        <v>244</v>
      </c>
      <c r="C193" s="91" t="s">
        <v>45</v>
      </c>
      <c r="D193" s="88" t="s">
        <v>46</v>
      </c>
      <c r="E193" s="88">
        <v>141</v>
      </c>
      <c r="F193" s="88">
        <v>723</v>
      </c>
      <c r="G193" s="89" t="s">
        <v>46</v>
      </c>
      <c r="H193" s="89" t="s">
        <v>46</v>
      </c>
      <c r="I193" s="89" t="s">
        <v>46</v>
      </c>
      <c r="J193" s="89" t="s">
        <v>46</v>
      </c>
      <c r="K193" s="88">
        <v>1065030</v>
      </c>
      <c r="L193" s="89" t="s">
        <v>46</v>
      </c>
      <c r="M193" s="89" t="s">
        <v>46</v>
      </c>
      <c r="N193" s="52">
        <f>SUM(K193:L193)</f>
        <v>1065030</v>
      </c>
      <c r="O193" s="8" t="s">
        <v>372</v>
      </c>
      <c r="R193" s="146"/>
    </row>
    <row r="194" spans="1:18" ht="32.25" customHeight="1">
      <c r="A194" s="7"/>
      <c r="B194" s="39" t="s">
        <v>246</v>
      </c>
      <c r="C194" s="91" t="s">
        <v>247</v>
      </c>
      <c r="D194" s="89" t="s">
        <v>46</v>
      </c>
      <c r="E194" s="88">
        <v>13903</v>
      </c>
      <c r="F194" s="88">
        <v>56456</v>
      </c>
      <c r="G194" s="89" t="s">
        <v>46</v>
      </c>
      <c r="H194" s="89" t="s">
        <v>46</v>
      </c>
      <c r="I194" s="89" t="s">
        <v>46</v>
      </c>
      <c r="J194" s="89" t="s">
        <v>46</v>
      </c>
      <c r="K194" s="88">
        <v>9170640</v>
      </c>
      <c r="L194" s="89" t="s">
        <v>46</v>
      </c>
      <c r="M194" s="89" t="s">
        <v>46</v>
      </c>
      <c r="N194" s="52">
        <f>SUM(K194:L194)</f>
        <v>9170640</v>
      </c>
      <c r="O194" s="13" t="s">
        <v>370</v>
      </c>
    </row>
    <row r="195" spans="1:18">
      <c r="A195" s="7"/>
      <c r="B195" s="39" t="s">
        <v>248</v>
      </c>
      <c r="C195" s="91" t="s">
        <v>247</v>
      </c>
      <c r="D195" s="89" t="s">
        <v>46</v>
      </c>
      <c r="E195" s="88" t="s">
        <v>46</v>
      </c>
      <c r="F195" s="88" t="s">
        <v>46</v>
      </c>
      <c r="G195" s="89" t="s">
        <v>46</v>
      </c>
      <c r="H195" s="89" t="s">
        <v>46</v>
      </c>
      <c r="I195" s="89" t="s">
        <v>46</v>
      </c>
      <c r="J195" s="89" t="s">
        <v>46</v>
      </c>
      <c r="K195" s="88" t="s">
        <v>46</v>
      </c>
      <c r="L195" s="89" t="s">
        <v>46</v>
      </c>
      <c r="M195" s="89" t="s">
        <v>46</v>
      </c>
      <c r="N195" s="42" t="s">
        <v>46</v>
      </c>
      <c r="O195" s="13"/>
    </row>
    <row r="196" spans="1:18">
      <c r="A196" s="7"/>
      <c r="B196" s="39" t="s">
        <v>250</v>
      </c>
      <c r="C196" s="91" t="s">
        <v>251</v>
      </c>
      <c r="D196" s="89" t="s">
        <v>46</v>
      </c>
      <c r="E196" s="88">
        <v>705</v>
      </c>
      <c r="F196" s="88">
        <v>3074</v>
      </c>
      <c r="G196" s="89" t="s">
        <v>46</v>
      </c>
      <c r="H196" s="89" t="s">
        <v>46</v>
      </c>
      <c r="I196" s="89" t="s">
        <v>46</v>
      </c>
      <c r="J196" s="89" t="s">
        <v>46</v>
      </c>
      <c r="K196" s="89" t="s">
        <v>46</v>
      </c>
      <c r="L196" s="89" t="s">
        <v>46</v>
      </c>
      <c r="M196" s="89" t="s">
        <v>46</v>
      </c>
      <c r="N196" s="41" t="s">
        <v>46</v>
      </c>
      <c r="O196" s="13"/>
    </row>
    <row r="197" spans="1:18" ht="22.5" customHeight="1">
      <c r="A197" s="4"/>
      <c r="B197" s="234" t="s">
        <v>252</v>
      </c>
      <c r="C197" s="235"/>
      <c r="D197" s="127" t="s">
        <v>46</v>
      </c>
      <c r="E197" s="98">
        <f>SUM(E191:E196)</f>
        <v>15523</v>
      </c>
      <c r="F197" s="98">
        <f>SUM(F191:F196)</f>
        <v>63082</v>
      </c>
      <c r="G197" s="127">
        <v>1</v>
      </c>
      <c r="H197" s="98">
        <f>SUM(H191:H196)</f>
        <v>35250</v>
      </c>
      <c r="I197" s="165" t="s">
        <v>46</v>
      </c>
      <c r="J197" s="165" t="s">
        <v>46</v>
      </c>
      <c r="K197" s="98">
        <f>SUM(K191:K196)</f>
        <v>10552740</v>
      </c>
      <c r="L197" s="165" t="s">
        <v>46</v>
      </c>
      <c r="M197" s="165" t="s">
        <v>46</v>
      </c>
      <c r="N197" s="116">
        <f>SUM(N191:N196)</f>
        <v>10587990</v>
      </c>
      <c r="O197" s="9"/>
    </row>
    <row r="199" spans="1:18" ht="21.75" customHeight="1">
      <c r="A199" s="226" t="s">
        <v>415</v>
      </c>
      <c r="B199" s="226"/>
      <c r="C199" s="226"/>
      <c r="D199" s="226"/>
      <c r="E199" s="226"/>
      <c r="F199" s="226"/>
      <c r="G199" s="226"/>
      <c r="H199" s="226"/>
      <c r="I199" s="226"/>
      <c r="J199" s="226"/>
      <c r="K199" s="226"/>
      <c r="L199" s="226"/>
      <c r="M199" s="226"/>
      <c r="N199" s="226"/>
      <c r="O199" s="226"/>
      <c r="P199" s="177"/>
    </row>
    <row r="200" spans="1:18" ht="21.75">
      <c r="A200" s="226" t="s">
        <v>409</v>
      </c>
      <c r="B200" s="226"/>
      <c r="C200" s="226"/>
      <c r="D200" s="226"/>
      <c r="E200" s="226"/>
      <c r="F200" s="226"/>
      <c r="G200" s="226"/>
      <c r="H200" s="226"/>
      <c r="I200" s="226"/>
      <c r="J200" s="226"/>
      <c r="K200" s="226"/>
      <c r="L200" s="226"/>
      <c r="M200" s="226"/>
      <c r="N200" s="226"/>
      <c r="O200" s="226"/>
      <c r="P200" s="215"/>
    </row>
    <row r="201" spans="1:18" ht="21.75">
      <c r="A201" s="177"/>
      <c r="B201" s="216"/>
      <c r="C201" s="216"/>
      <c r="D201" s="216"/>
      <c r="E201" s="216"/>
      <c r="F201" s="216"/>
      <c r="G201" s="216"/>
      <c r="H201" s="216"/>
      <c r="I201" s="216"/>
      <c r="J201" s="216"/>
      <c r="K201" s="216"/>
      <c r="L201" s="216"/>
      <c r="M201" s="216"/>
      <c r="N201" s="216"/>
      <c r="O201" s="216"/>
      <c r="P201" s="216"/>
    </row>
    <row r="202" spans="1:18" ht="21.75">
      <c r="A202" s="219"/>
      <c r="B202" s="219"/>
      <c r="C202" s="219"/>
      <c r="D202" s="219"/>
      <c r="E202" s="219"/>
      <c r="F202" s="219"/>
      <c r="G202" s="219"/>
      <c r="H202" s="219"/>
      <c r="I202" s="219"/>
      <c r="J202" s="219"/>
      <c r="K202" s="219"/>
      <c r="L202" s="219"/>
      <c r="M202" s="219"/>
      <c r="N202" s="219"/>
      <c r="O202" s="219"/>
      <c r="P202" s="177"/>
    </row>
    <row r="203" spans="1:18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</row>
    <row r="204" spans="1:18">
      <c r="A204" s="220"/>
      <c r="B204" s="220"/>
      <c r="C204" s="220"/>
      <c r="D204" s="220"/>
      <c r="E204" s="220"/>
      <c r="F204" s="220"/>
      <c r="G204" s="220"/>
      <c r="H204" s="220"/>
      <c r="I204" s="220"/>
      <c r="J204" s="220"/>
      <c r="K204" s="220"/>
      <c r="L204" s="220"/>
      <c r="M204" s="220"/>
      <c r="N204" s="220"/>
      <c r="O204" s="220"/>
    </row>
    <row r="205" spans="1:18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 spans="1:18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spans="1:18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</row>
    <row r="208" spans="1:1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 spans="1:1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spans="1:1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</row>
    <row r="211" spans="1:1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</row>
    <row r="212" spans="1:1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</row>
    <row r="213" spans="1:1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</row>
    <row r="214" spans="1:1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 spans="1:1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</row>
    <row r="216" spans="1:1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</row>
    <row r="217" spans="1:1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</row>
    <row r="218" spans="1:1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</row>
    <row r="219" spans="1:1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</row>
    <row r="220" spans="1:1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</row>
    <row r="221" spans="1:1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</row>
    <row r="222" spans="1:1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</row>
    <row r="223" spans="1:1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</row>
    <row r="224" spans="1:1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</row>
    <row r="225" spans="1:1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</row>
    <row r="226" spans="1:1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</row>
    <row r="227" spans="1:1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</row>
    <row r="228" spans="1:1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</row>
    <row r="229" spans="1:1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</row>
    <row r="230" spans="1:1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</row>
    <row r="231" spans="1:1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</row>
    <row r="232" spans="1:1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</row>
    <row r="233" spans="1:1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</row>
    <row r="234" spans="1:1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</row>
    <row r="235" spans="1:1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</row>
    <row r="236" spans="1:15">
      <c r="O236" s="24"/>
    </row>
    <row r="237" spans="1:15">
      <c r="O237" s="24"/>
    </row>
    <row r="238" spans="1:15">
      <c r="O238" s="24"/>
    </row>
    <row r="239" spans="1:15">
      <c r="O239" s="24"/>
    </row>
  </sheetData>
  <mergeCells count="101">
    <mergeCell ref="A200:O200"/>
    <mergeCell ref="B6:C6"/>
    <mergeCell ref="D4:D5"/>
    <mergeCell ref="E4:E5"/>
    <mergeCell ref="D27:D28"/>
    <mergeCell ref="E27:E28"/>
    <mergeCell ref="A26:O26"/>
    <mergeCell ref="G187:G188"/>
    <mergeCell ref="H187:N187"/>
    <mergeCell ref="O187:O188"/>
    <mergeCell ref="A187:A188"/>
    <mergeCell ref="B187:B188"/>
    <mergeCell ref="C187:C188"/>
    <mergeCell ref="F187:F188"/>
    <mergeCell ref="D187:D188"/>
    <mergeCell ref="E187:E188"/>
    <mergeCell ref="B106:C106"/>
    <mergeCell ref="B66:C66"/>
    <mergeCell ref="B67:C67"/>
    <mergeCell ref="B78:C78"/>
    <mergeCell ref="B79:C79"/>
    <mergeCell ref="A84:O84"/>
    <mergeCell ref="A85:A86"/>
    <mergeCell ref="B85:B86"/>
    <mergeCell ref="A27:A28"/>
    <mergeCell ref="B27:B28"/>
    <mergeCell ref="C27:C28"/>
    <mergeCell ref="D56:D57"/>
    <mergeCell ref="E56:E57"/>
    <mergeCell ref="A55:O55"/>
    <mergeCell ref="A56:A57"/>
    <mergeCell ref="B56:B57"/>
    <mergeCell ref="C56:C57"/>
    <mergeCell ref="F56:F57"/>
    <mergeCell ref="G56:G57"/>
    <mergeCell ref="H56:N56"/>
    <mergeCell ref="O56:O57"/>
    <mergeCell ref="F27:F28"/>
    <mergeCell ref="G27:G28"/>
    <mergeCell ref="H27:N27"/>
    <mergeCell ref="O27:O28"/>
    <mergeCell ref="B39:C39"/>
    <mergeCell ref="B40:C40"/>
    <mergeCell ref="B45:C45"/>
    <mergeCell ref="B46:C46"/>
    <mergeCell ref="A1:O1"/>
    <mergeCell ref="A2:O2"/>
    <mergeCell ref="A3:O3"/>
    <mergeCell ref="A4:A5"/>
    <mergeCell ref="B4:B5"/>
    <mergeCell ref="C4:C5"/>
    <mergeCell ref="F4:F5"/>
    <mergeCell ref="G4:G5"/>
    <mergeCell ref="H4:N4"/>
    <mergeCell ref="O4:O5"/>
    <mergeCell ref="D85:D86"/>
    <mergeCell ref="E85:E86"/>
    <mergeCell ref="G140:G141"/>
    <mergeCell ref="B116:C116"/>
    <mergeCell ref="E163:E164"/>
    <mergeCell ref="A113:O113"/>
    <mergeCell ref="A114:A115"/>
    <mergeCell ref="B114:B115"/>
    <mergeCell ref="C114:C115"/>
    <mergeCell ref="F114:F115"/>
    <mergeCell ref="G114:G115"/>
    <mergeCell ref="H114:N114"/>
    <mergeCell ref="O114:O115"/>
    <mergeCell ref="D114:D115"/>
    <mergeCell ref="E114:E115"/>
    <mergeCell ref="D140:D141"/>
    <mergeCell ref="E140:E141"/>
    <mergeCell ref="C85:C86"/>
    <mergeCell ref="F85:F86"/>
    <mergeCell ref="G85:G86"/>
    <mergeCell ref="H85:N85"/>
    <mergeCell ref="O85:O86"/>
    <mergeCell ref="A199:O199"/>
    <mergeCell ref="B58:D58"/>
    <mergeCell ref="A186:O186"/>
    <mergeCell ref="B185:C185"/>
    <mergeCell ref="B197:C197"/>
    <mergeCell ref="A162:O162"/>
    <mergeCell ref="A163:A164"/>
    <mergeCell ref="B163:B164"/>
    <mergeCell ref="C163:C164"/>
    <mergeCell ref="F163:F164"/>
    <mergeCell ref="G163:G164"/>
    <mergeCell ref="H163:N163"/>
    <mergeCell ref="O163:O164"/>
    <mergeCell ref="B142:C142"/>
    <mergeCell ref="A139:O139"/>
    <mergeCell ref="A140:A141"/>
    <mergeCell ref="H140:N140"/>
    <mergeCell ref="O140:O141"/>
    <mergeCell ref="B140:B141"/>
    <mergeCell ref="C140:C141"/>
    <mergeCell ref="F140:F141"/>
    <mergeCell ref="D163:D164"/>
    <mergeCell ref="B99:C99"/>
    <mergeCell ref="B100:C100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6"/>
  <sheetViews>
    <sheetView zoomScale="90" zoomScaleNormal="90" workbookViewId="0">
      <selection activeCell="Q8" sqref="Q8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245" t="s">
        <v>281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7" ht="21.75">
      <c r="A2" s="272" t="s">
        <v>0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</row>
    <row r="3" spans="1:17" ht="31.5" customHeight="1">
      <c r="A3" s="271" t="s">
        <v>296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</row>
    <row r="4" spans="1:17" ht="18" customHeight="1">
      <c r="A4" s="265" t="s">
        <v>1</v>
      </c>
      <c r="B4" s="265" t="s">
        <v>2</v>
      </c>
      <c r="C4" s="265" t="s">
        <v>48</v>
      </c>
      <c r="D4" s="265" t="s">
        <v>264</v>
      </c>
      <c r="E4" s="265"/>
      <c r="F4" s="265" t="s">
        <v>4</v>
      </c>
      <c r="G4" s="265" t="s">
        <v>49</v>
      </c>
      <c r="H4" s="265" t="s">
        <v>5</v>
      </c>
      <c r="I4" s="265"/>
      <c r="J4" s="265"/>
      <c r="K4" s="265"/>
      <c r="L4" s="265"/>
      <c r="M4" s="265"/>
      <c r="N4" s="269" t="s">
        <v>6</v>
      </c>
    </row>
    <row r="5" spans="1:17" ht="39.75" customHeight="1">
      <c r="A5" s="265"/>
      <c r="B5" s="265"/>
      <c r="C5" s="265"/>
      <c r="D5" s="66" t="s">
        <v>13</v>
      </c>
      <c r="E5" s="66" t="s">
        <v>7</v>
      </c>
      <c r="F5" s="265"/>
      <c r="G5" s="265"/>
      <c r="H5" s="66" t="s">
        <v>8</v>
      </c>
      <c r="I5" s="147" t="s">
        <v>11</v>
      </c>
      <c r="J5" s="147" t="s">
        <v>12</v>
      </c>
      <c r="K5" s="147" t="s">
        <v>14</v>
      </c>
      <c r="L5" s="66" t="s">
        <v>9</v>
      </c>
      <c r="M5" s="66" t="s">
        <v>10</v>
      </c>
      <c r="N5" s="270"/>
    </row>
    <row r="6" spans="1:17" ht="20.25" customHeight="1">
      <c r="A6" s="5">
        <v>1</v>
      </c>
      <c r="B6" s="253" t="s">
        <v>15</v>
      </c>
      <c r="C6" s="254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1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100000</v>
      </c>
      <c r="M10" s="14">
        <f>SUM(L10)</f>
        <v>100000</v>
      </c>
      <c r="N10" s="8" t="s">
        <v>64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28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7806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 t="s">
        <v>46</v>
      </c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 t="s">
        <v>46</v>
      </c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805</v>
      </c>
      <c r="E19" s="85">
        <v>506</v>
      </c>
      <c r="F19" s="85">
        <v>90620</v>
      </c>
      <c r="G19" s="86" t="s">
        <v>46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 t="s">
        <v>46</v>
      </c>
      <c r="N19" s="13" t="s">
        <v>56</v>
      </c>
      <c r="P19" s="159"/>
      <c r="Q19" s="133"/>
    </row>
    <row r="20" spans="1:17" ht="56.25" customHeight="1">
      <c r="A20" s="7"/>
      <c r="B20" s="83" t="s">
        <v>29</v>
      </c>
      <c r="C20" s="83" t="s">
        <v>41</v>
      </c>
      <c r="D20" s="87">
        <v>213</v>
      </c>
      <c r="E20" s="88">
        <v>15476</v>
      </c>
      <c r="F20" s="88">
        <v>69436</v>
      </c>
      <c r="G20" s="88">
        <v>2</v>
      </c>
      <c r="H20" s="88">
        <v>14000000</v>
      </c>
      <c r="I20" s="89" t="s">
        <v>46</v>
      </c>
      <c r="J20" s="89" t="s">
        <v>46</v>
      </c>
      <c r="K20" s="88">
        <v>24535840</v>
      </c>
      <c r="L20" s="88">
        <v>200000</v>
      </c>
      <c r="M20" s="143">
        <f>SUM(H20:L20)</f>
        <v>38735840</v>
      </c>
      <c r="N20" s="13" t="s">
        <v>323</v>
      </c>
      <c r="P20" s="159"/>
      <c r="Q20" s="133"/>
    </row>
    <row r="21" spans="1:17" ht="16.5" customHeight="1">
      <c r="A21" s="7"/>
      <c r="B21" s="83" t="s">
        <v>30</v>
      </c>
      <c r="C21" s="83" t="s">
        <v>42</v>
      </c>
      <c r="D21" s="84">
        <v>1</v>
      </c>
      <c r="E21" s="85">
        <v>198</v>
      </c>
      <c r="F21" s="85">
        <v>950</v>
      </c>
      <c r="G21" s="85">
        <v>3</v>
      </c>
      <c r="H21" s="86" t="s">
        <v>46</v>
      </c>
      <c r="I21" s="86" t="s">
        <v>46</v>
      </c>
      <c r="J21" s="86" t="s">
        <v>46</v>
      </c>
      <c r="K21" s="86" t="s">
        <v>46</v>
      </c>
      <c r="L21" s="86" t="s">
        <v>46</v>
      </c>
      <c r="M21" s="46" t="s">
        <v>46</v>
      </c>
      <c r="N21" s="13" t="s">
        <v>57</v>
      </c>
      <c r="P21" s="160"/>
      <c r="Q21" s="133"/>
    </row>
    <row r="22" spans="1:17" ht="18.75" customHeight="1">
      <c r="A22" s="7"/>
      <c r="B22" s="110" t="s">
        <v>31</v>
      </c>
      <c r="C22" s="111" t="s">
        <v>43</v>
      </c>
      <c r="D22" s="112">
        <v>2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93" t="s">
        <v>46</v>
      </c>
      <c r="E24" s="85">
        <v>1531</v>
      </c>
      <c r="F24" s="85">
        <v>7464</v>
      </c>
      <c r="G24" s="85">
        <v>1</v>
      </c>
      <c r="H24" s="86" t="s">
        <v>46</v>
      </c>
      <c r="I24" s="86" t="s">
        <v>46</v>
      </c>
      <c r="J24" s="86" t="s">
        <v>46</v>
      </c>
      <c r="K24" s="86" t="s">
        <v>46</v>
      </c>
      <c r="L24" s="86" t="s">
        <v>46</v>
      </c>
      <c r="M24" s="4"/>
      <c r="N24" s="8" t="s">
        <v>58</v>
      </c>
      <c r="P24" s="160"/>
      <c r="Q24" s="156"/>
    </row>
    <row r="25" spans="1:17">
      <c r="A25" s="266">
        <v>2</v>
      </c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8"/>
      <c r="P25" s="133"/>
      <c r="Q25" s="133"/>
    </row>
    <row r="26" spans="1:17" ht="30" customHeight="1">
      <c r="A26" s="265" t="s">
        <v>1</v>
      </c>
      <c r="B26" s="265" t="s">
        <v>2</v>
      </c>
      <c r="C26" s="265" t="s">
        <v>48</v>
      </c>
      <c r="D26" s="265" t="s">
        <v>264</v>
      </c>
      <c r="E26" s="265"/>
      <c r="F26" s="265" t="s">
        <v>4</v>
      </c>
      <c r="G26" s="265" t="s">
        <v>49</v>
      </c>
      <c r="H26" s="265" t="s">
        <v>5</v>
      </c>
      <c r="I26" s="265"/>
      <c r="J26" s="265"/>
      <c r="K26" s="265"/>
      <c r="L26" s="265"/>
      <c r="M26" s="265"/>
      <c r="N26" s="269" t="s">
        <v>6</v>
      </c>
      <c r="P26" s="24"/>
      <c r="Q26" s="156"/>
    </row>
    <row r="27" spans="1:17" ht="48" customHeight="1">
      <c r="A27" s="265"/>
      <c r="B27" s="265"/>
      <c r="C27" s="265"/>
      <c r="D27" s="66" t="s">
        <v>13</v>
      </c>
      <c r="E27" s="66" t="s">
        <v>7</v>
      </c>
      <c r="F27" s="265"/>
      <c r="G27" s="265"/>
      <c r="H27" s="66" t="s">
        <v>8</v>
      </c>
      <c r="I27" s="67" t="s">
        <v>11</v>
      </c>
      <c r="J27" s="67" t="s">
        <v>12</v>
      </c>
      <c r="K27" s="67" t="s">
        <v>14</v>
      </c>
      <c r="L27" s="66" t="s">
        <v>9</v>
      </c>
      <c r="M27" s="66" t="s">
        <v>10</v>
      </c>
      <c r="N27" s="270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311</v>
      </c>
      <c r="F33" s="28">
        <v>1468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249" t="s">
        <v>302</v>
      </c>
      <c r="C35" s="250"/>
      <c r="D35" s="114">
        <v>1685</v>
      </c>
      <c r="E35" s="114">
        <v>65960</v>
      </c>
      <c r="F35" s="114">
        <v>444294</v>
      </c>
      <c r="G35" s="114">
        <v>14</v>
      </c>
      <c r="H35" s="114">
        <f>SUM(H7:H28)</f>
        <v>39873150</v>
      </c>
      <c r="I35" s="115" t="s">
        <v>46</v>
      </c>
      <c r="J35" s="114">
        <v>1750000</v>
      </c>
      <c r="K35" s="114">
        <f>SUM(K7:K28)</f>
        <v>38275500</v>
      </c>
      <c r="L35" s="114">
        <v>1000000</v>
      </c>
      <c r="M35" s="143">
        <f>SUM(H35:L35)</f>
        <v>80898650</v>
      </c>
      <c r="N35" s="9"/>
      <c r="P35" s="117"/>
    </row>
    <row r="36" spans="1:17" ht="22.5" customHeight="1">
      <c r="A36" s="69">
        <v>2</v>
      </c>
      <c r="B36" s="251" t="s">
        <v>73</v>
      </c>
      <c r="C36" s="252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9" t="s">
        <v>46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253" t="s">
        <v>47</v>
      </c>
      <c r="C40" s="254"/>
      <c r="D40" s="33">
        <f>SUM(D38:D39)</f>
        <v>50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227" t="s">
        <v>76</v>
      </c>
      <c r="C41" s="22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1</v>
      </c>
      <c r="E45" s="85">
        <v>5</v>
      </c>
      <c r="F45" s="85">
        <v>37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3145864</v>
      </c>
      <c r="L46" s="89" t="s">
        <v>46</v>
      </c>
      <c r="M46" s="127">
        <f>SUM(K46:L46)</f>
        <v>3145864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6" t="s">
        <v>46</v>
      </c>
      <c r="I47" s="86" t="s">
        <v>46</v>
      </c>
      <c r="J47" s="86" t="s">
        <v>46</v>
      </c>
      <c r="K47" s="85">
        <v>441320</v>
      </c>
      <c r="L47" s="86" t="s">
        <v>46</v>
      </c>
      <c r="M47" s="22">
        <f>SUM(K47:L47)</f>
        <v>441320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6" t="s">
        <v>46</v>
      </c>
      <c r="E48" s="85">
        <v>74</v>
      </c>
      <c r="F48" s="85">
        <v>373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103</v>
      </c>
      <c r="E49" s="114">
        <f>SUM(E42:E48)</f>
        <v>1462</v>
      </c>
      <c r="F49" s="114">
        <f>SUM(F42:F48)</f>
        <v>7506</v>
      </c>
      <c r="G49" s="114">
        <f>SUM(G42:G48)</f>
        <v>9</v>
      </c>
      <c r="H49" s="114"/>
      <c r="I49" s="115"/>
      <c r="J49" s="114"/>
      <c r="K49" s="114">
        <f>SUM(K42:K48)</f>
        <v>5100522</v>
      </c>
      <c r="L49" s="114">
        <f>SUM(L42:L48)</f>
        <v>500000</v>
      </c>
      <c r="M49" s="98">
        <f>SUM(M42:M48)</f>
        <v>5600522</v>
      </c>
      <c r="N49" s="31"/>
      <c r="P49" s="135"/>
    </row>
    <row r="50" spans="1:17" ht="19.5" customHeight="1">
      <c r="A50" s="5">
        <v>4</v>
      </c>
      <c r="B50" s="227" t="s">
        <v>87</v>
      </c>
      <c r="C50" s="228"/>
      <c r="D50" s="229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30</v>
      </c>
      <c r="E51" s="88">
        <v>30</v>
      </c>
      <c r="F51" s="88">
        <v>159</v>
      </c>
      <c r="G51" s="88">
        <v>3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197750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5609974</v>
      </c>
      <c r="N52" s="13" t="s">
        <v>91</v>
      </c>
      <c r="P52" s="135"/>
    </row>
    <row r="53" spans="1:17" ht="20.25" customHeight="1">
      <c r="A53" s="248">
        <v>3</v>
      </c>
      <c r="B53" s="248"/>
      <c r="C53" s="248"/>
      <c r="D53" s="248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P53" s="135"/>
    </row>
    <row r="54" spans="1:17" ht="21.75" customHeight="1">
      <c r="A54" s="265" t="s">
        <v>1</v>
      </c>
      <c r="B54" s="265" t="s">
        <v>2</v>
      </c>
      <c r="C54" s="265" t="s">
        <v>48</v>
      </c>
      <c r="D54" s="265" t="s">
        <v>264</v>
      </c>
      <c r="E54" s="265"/>
      <c r="F54" s="265" t="s">
        <v>4</v>
      </c>
      <c r="G54" s="265" t="s">
        <v>49</v>
      </c>
      <c r="H54" s="265" t="s">
        <v>5</v>
      </c>
      <c r="I54" s="265"/>
      <c r="J54" s="265"/>
      <c r="K54" s="265"/>
      <c r="L54" s="265"/>
      <c r="M54" s="265"/>
      <c r="N54" s="269" t="s">
        <v>6</v>
      </c>
      <c r="O54" s="1" t="s">
        <v>312</v>
      </c>
      <c r="P54" s="135"/>
    </row>
    <row r="55" spans="1:17" ht="40.5" customHeight="1">
      <c r="A55" s="265"/>
      <c r="B55" s="265"/>
      <c r="C55" s="265"/>
      <c r="D55" s="66" t="s">
        <v>13</v>
      </c>
      <c r="E55" s="66" t="s">
        <v>7</v>
      </c>
      <c r="F55" s="265"/>
      <c r="G55" s="265"/>
      <c r="H55" s="66" t="s">
        <v>325</v>
      </c>
      <c r="I55" s="147" t="s">
        <v>11</v>
      </c>
      <c r="J55" s="147" t="s">
        <v>12</v>
      </c>
      <c r="K55" s="147" t="s">
        <v>14</v>
      </c>
      <c r="L55" s="147" t="s">
        <v>9</v>
      </c>
      <c r="M55" s="147" t="s">
        <v>10</v>
      </c>
      <c r="N55" s="270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4</v>
      </c>
      <c r="E56" s="88">
        <v>44</v>
      </c>
      <c r="F56" s="88">
        <v>188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413464</v>
      </c>
      <c r="L56" s="89" t="s">
        <v>46</v>
      </c>
      <c r="M56" s="42">
        <f>SUM(H56:L56)</f>
        <v>749364</v>
      </c>
      <c r="N56" s="13" t="s">
        <v>267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253" t="s">
        <v>47</v>
      </c>
      <c r="C60" s="254"/>
      <c r="D60" s="33">
        <f>SUM(D51:D59)</f>
        <v>99</v>
      </c>
      <c r="E60" s="33">
        <f>SUM(E51:E59)</f>
        <v>3668</v>
      </c>
      <c r="F60" s="33">
        <f>SUM(F51:F59)</f>
        <v>15362</v>
      </c>
      <c r="G60" s="33">
        <f>SUM(G51:G59)</f>
        <v>11</v>
      </c>
      <c r="H60" s="33">
        <f>SUM(H51:H59)</f>
        <v>9436700</v>
      </c>
      <c r="I60" s="33" t="s">
        <v>46</v>
      </c>
      <c r="J60" s="33">
        <f>SUM(J51:J59)</f>
        <v>4900000</v>
      </c>
      <c r="K60" s="143">
        <v>28192404</v>
      </c>
      <c r="L60" s="33">
        <f>SUM(L51:L59)</f>
        <v>1100000</v>
      </c>
      <c r="M60" s="124">
        <f>SUM(H60:L60)</f>
        <v>43629104</v>
      </c>
      <c r="N60" s="14"/>
    </row>
    <row r="61" spans="1:17">
      <c r="A61" s="70">
        <v>5</v>
      </c>
      <c r="B61" s="243" t="s">
        <v>253</v>
      </c>
      <c r="C61" s="24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480</v>
      </c>
      <c r="E63" s="88">
        <v>1086</v>
      </c>
      <c r="F63" s="88">
        <v>5010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351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77</v>
      </c>
      <c r="E66" s="77">
        <v>77</v>
      </c>
      <c r="F66" s="77">
        <v>335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135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37</v>
      </c>
      <c r="E70" s="77">
        <v>37</v>
      </c>
      <c r="F70" s="77">
        <v>155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273" t="s">
        <v>47</v>
      </c>
      <c r="C72" s="274"/>
      <c r="D72" s="33">
        <f>SUM(D62:D71)</f>
        <v>2306</v>
      </c>
      <c r="E72" s="33">
        <f>SUM(E62:E70)</f>
        <v>2856</v>
      </c>
      <c r="F72" s="33">
        <f>SUM(F62:F70)</f>
        <v>14192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261" t="s">
        <v>261</v>
      </c>
      <c r="C73" s="262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263">
        <v>4</v>
      </c>
      <c r="B80" s="257"/>
      <c r="C80" s="257"/>
      <c r="D80" s="257"/>
      <c r="E80" s="257"/>
      <c r="F80" s="257"/>
      <c r="G80" s="257"/>
      <c r="H80" s="257"/>
      <c r="I80" s="257"/>
      <c r="J80" s="257"/>
      <c r="K80" s="257"/>
      <c r="L80" s="257"/>
      <c r="M80" s="257"/>
      <c r="N80" s="264"/>
      <c r="P80" s="117"/>
    </row>
    <row r="81" spans="1:16" ht="18" customHeight="1">
      <c r="A81" s="265" t="s">
        <v>1</v>
      </c>
      <c r="B81" s="265" t="s">
        <v>2</v>
      </c>
      <c r="C81" s="265" t="s">
        <v>48</v>
      </c>
      <c r="D81" s="265" t="s">
        <v>264</v>
      </c>
      <c r="E81" s="265"/>
      <c r="F81" s="265" t="s">
        <v>4</v>
      </c>
      <c r="G81" s="265" t="s">
        <v>49</v>
      </c>
      <c r="H81" s="265" t="s">
        <v>5</v>
      </c>
      <c r="I81" s="265"/>
      <c r="J81" s="265"/>
      <c r="K81" s="265"/>
      <c r="L81" s="265"/>
      <c r="M81" s="265"/>
      <c r="N81" s="269" t="s">
        <v>6</v>
      </c>
      <c r="P81" s="117"/>
    </row>
    <row r="82" spans="1:16" ht="51.75" customHeight="1">
      <c r="A82" s="265"/>
      <c r="B82" s="265"/>
      <c r="C82" s="265"/>
      <c r="D82" s="66" t="s">
        <v>13</v>
      </c>
      <c r="E82" s="66" t="s">
        <v>7</v>
      </c>
      <c r="F82" s="265"/>
      <c r="G82" s="265"/>
      <c r="H82" s="66" t="s">
        <v>8</v>
      </c>
      <c r="I82" s="67" t="s">
        <v>11</v>
      </c>
      <c r="J82" s="67" t="s">
        <v>12</v>
      </c>
      <c r="K82" s="67" t="s">
        <v>14</v>
      </c>
      <c r="L82" s="66" t="s">
        <v>9</v>
      </c>
      <c r="M82" s="66" t="s">
        <v>10</v>
      </c>
      <c r="N82" s="270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89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241" t="s">
        <v>47</v>
      </c>
      <c r="C93" s="242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243" t="s">
        <v>143</v>
      </c>
      <c r="C94" s="244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258" t="s">
        <v>147</v>
      </c>
      <c r="C99" s="258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5</v>
      </c>
      <c r="E106" s="88">
        <v>68</v>
      </c>
      <c r="F106" s="88">
        <v>309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42">
        <f t="shared" si="0"/>
        <v>813000</v>
      </c>
      <c r="N107" s="13" t="s">
        <v>284</v>
      </c>
      <c r="O107" s="140"/>
    </row>
    <row r="108" spans="1:15">
      <c r="A108" s="266">
        <v>5</v>
      </c>
      <c r="B108" s="267"/>
      <c r="C108" s="267"/>
      <c r="D108" s="267"/>
      <c r="E108" s="267"/>
      <c r="F108" s="267"/>
      <c r="G108" s="267"/>
      <c r="H108" s="267"/>
      <c r="I108" s="267"/>
      <c r="J108" s="267"/>
      <c r="K108" s="267"/>
      <c r="L108" s="267"/>
      <c r="M108" s="267"/>
      <c r="N108" s="268"/>
    </row>
    <row r="109" spans="1:15">
      <c r="A109" s="265" t="s">
        <v>1</v>
      </c>
      <c r="B109" s="265" t="s">
        <v>2</v>
      </c>
      <c r="C109" s="265" t="s">
        <v>48</v>
      </c>
      <c r="D109" s="265" t="s">
        <v>264</v>
      </c>
      <c r="E109" s="265"/>
      <c r="F109" s="265" t="s">
        <v>4</v>
      </c>
      <c r="G109" s="265" t="s">
        <v>49</v>
      </c>
      <c r="H109" s="265" t="s">
        <v>5</v>
      </c>
      <c r="I109" s="265"/>
      <c r="J109" s="265"/>
      <c r="K109" s="265"/>
      <c r="L109" s="265"/>
      <c r="M109" s="265"/>
      <c r="N109" s="269" t="s">
        <v>6</v>
      </c>
    </row>
    <row r="110" spans="1:15" ht="54" customHeight="1">
      <c r="A110" s="265"/>
      <c r="B110" s="265"/>
      <c r="C110" s="265"/>
      <c r="D110" s="66" t="s">
        <v>13</v>
      </c>
      <c r="E110" s="66" t="s">
        <v>7</v>
      </c>
      <c r="F110" s="265"/>
      <c r="G110" s="265"/>
      <c r="H110" s="66" t="s">
        <v>8</v>
      </c>
      <c r="I110" s="147" t="s">
        <v>11</v>
      </c>
      <c r="J110" s="67" t="s">
        <v>12</v>
      </c>
      <c r="K110" s="67" t="s">
        <v>14</v>
      </c>
      <c r="L110" s="153" t="s">
        <v>9</v>
      </c>
      <c r="M110" s="153" t="s">
        <v>10</v>
      </c>
      <c r="N110" s="270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285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1069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287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9" t="s">
        <v>46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</row>
    <row r="122" spans="1:14" ht="21.75" customHeight="1">
      <c r="A122" s="4"/>
      <c r="B122" s="39" t="s">
        <v>171</v>
      </c>
      <c r="C122" s="91" t="s">
        <v>160</v>
      </c>
      <c r="D122" s="89" t="s">
        <v>46</v>
      </c>
      <c r="E122" s="88">
        <v>8056</v>
      </c>
      <c r="F122" s="88">
        <v>32617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130</v>
      </c>
      <c r="E128" s="119">
        <v>44956</v>
      </c>
      <c r="F128" s="119">
        <v>177197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253" t="s">
        <v>175</v>
      </c>
      <c r="C129" s="254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7"/>
      <c r="B131" s="39" t="s">
        <v>178</v>
      </c>
      <c r="C131" s="39" t="s">
        <v>41</v>
      </c>
      <c r="D131" s="89" t="s">
        <v>46</v>
      </c>
      <c r="E131" s="88">
        <v>1269</v>
      </c>
      <c r="F131" s="88">
        <v>5034</v>
      </c>
      <c r="G131" s="88">
        <v>1</v>
      </c>
      <c r="H131" s="89" t="s">
        <v>46</v>
      </c>
      <c r="I131" s="89" t="s">
        <v>46</v>
      </c>
      <c r="J131" s="89" t="s">
        <v>46</v>
      </c>
      <c r="K131" s="88">
        <v>5243850</v>
      </c>
      <c r="L131" s="89" t="s">
        <v>46</v>
      </c>
      <c r="M131" s="52">
        <f>SUM(K131:L131)</f>
        <v>5243850</v>
      </c>
      <c r="N131" s="13" t="s">
        <v>179</v>
      </c>
    </row>
    <row r="132" spans="1:16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36"/>
    </row>
    <row r="133" spans="1:16" ht="27" customHeight="1">
      <c r="A133" s="266">
        <v>6</v>
      </c>
      <c r="B133" s="267"/>
      <c r="C133" s="267"/>
      <c r="D133" s="267"/>
      <c r="E133" s="267"/>
      <c r="F133" s="267"/>
      <c r="G133" s="267"/>
      <c r="H133" s="267"/>
      <c r="I133" s="267"/>
      <c r="J133" s="267"/>
      <c r="K133" s="267"/>
      <c r="L133" s="267"/>
      <c r="M133" s="267"/>
      <c r="N133" s="268"/>
    </row>
    <row r="134" spans="1:16">
      <c r="A134" s="265" t="s">
        <v>1</v>
      </c>
      <c r="B134" s="265" t="s">
        <v>2</v>
      </c>
      <c r="C134" s="265" t="s">
        <v>48</v>
      </c>
      <c r="D134" s="265" t="s">
        <v>264</v>
      </c>
      <c r="E134" s="265"/>
      <c r="F134" s="265" t="s">
        <v>4</v>
      </c>
      <c r="G134" s="265" t="s">
        <v>49</v>
      </c>
      <c r="H134" s="265" t="s">
        <v>5</v>
      </c>
      <c r="I134" s="265"/>
      <c r="J134" s="265"/>
      <c r="K134" s="265"/>
      <c r="L134" s="265"/>
      <c r="M134" s="265"/>
      <c r="N134" s="269" t="s">
        <v>6</v>
      </c>
    </row>
    <row r="135" spans="1:16" ht="58.5">
      <c r="A135" s="265"/>
      <c r="B135" s="265"/>
      <c r="C135" s="265"/>
      <c r="D135" s="66" t="s">
        <v>13</v>
      </c>
      <c r="E135" s="66" t="s">
        <v>7</v>
      </c>
      <c r="F135" s="265"/>
      <c r="G135" s="265"/>
      <c r="H135" s="66" t="s">
        <v>8</v>
      </c>
      <c r="I135" s="67" t="s">
        <v>11</v>
      </c>
      <c r="J135" s="67" t="s">
        <v>12</v>
      </c>
      <c r="K135" s="67" t="s">
        <v>14</v>
      </c>
      <c r="L135" s="66" t="s">
        <v>9</v>
      </c>
      <c r="M135" s="66" t="s">
        <v>10</v>
      </c>
      <c r="N135" s="270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71"/>
      <c r="B138" s="73" t="s">
        <v>255</v>
      </c>
      <c r="C138" s="74" t="s">
        <v>185</v>
      </c>
      <c r="D138" s="115" t="s">
        <v>46</v>
      </c>
      <c r="E138" s="77">
        <v>1395</v>
      </c>
      <c r="F138" s="7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63221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4810</v>
      </c>
      <c r="F154" s="107">
        <v>19895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7</v>
      </c>
      <c r="E155" s="107">
        <v>2634</v>
      </c>
      <c r="F155" s="107">
        <v>10272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309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227</v>
      </c>
      <c r="F157" s="88">
        <v>883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7"/>
      <c r="B158" s="39" t="s">
        <v>212</v>
      </c>
      <c r="C158" s="106" t="s">
        <v>185</v>
      </c>
      <c r="D158" s="88">
        <v>14</v>
      </c>
      <c r="E158" s="88">
        <v>13888</v>
      </c>
      <c r="F158" s="88">
        <v>55388</v>
      </c>
      <c r="G158" s="88">
        <v>3</v>
      </c>
      <c r="H158" s="88">
        <v>36450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52">
        <f>SUM(H158:L158)</f>
        <v>36450</v>
      </c>
      <c r="N158" s="13" t="s">
        <v>310</v>
      </c>
      <c r="Q158" s="24"/>
    </row>
    <row r="159" spans="1:17" ht="27" customHeight="1">
      <c r="A159" s="7"/>
      <c r="B159" s="39" t="s">
        <v>214</v>
      </c>
      <c r="C159" s="39" t="s">
        <v>41</v>
      </c>
      <c r="D159" s="88">
        <v>7</v>
      </c>
      <c r="E159" s="88">
        <v>9132</v>
      </c>
      <c r="F159" s="88">
        <v>36280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 t="s">
        <v>215</v>
      </c>
      <c r="Q159" s="24"/>
    </row>
    <row r="160" spans="1:17" ht="21" customHeight="1">
      <c r="A160" s="266">
        <v>7</v>
      </c>
      <c r="B160" s="267"/>
      <c r="C160" s="267"/>
      <c r="D160" s="267"/>
      <c r="E160" s="267"/>
      <c r="F160" s="267"/>
      <c r="G160" s="267"/>
      <c r="H160" s="267"/>
      <c r="I160" s="267"/>
      <c r="J160" s="267"/>
      <c r="K160" s="267"/>
      <c r="L160" s="267"/>
      <c r="M160" s="267"/>
      <c r="N160" s="267"/>
    </row>
    <row r="161" spans="1:17">
      <c r="A161" s="265" t="s">
        <v>1</v>
      </c>
      <c r="B161" s="265" t="s">
        <v>2</v>
      </c>
      <c r="C161" s="265" t="s">
        <v>48</v>
      </c>
      <c r="D161" s="265" t="s">
        <v>264</v>
      </c>
      <c r="E161" s="265"/>
      <c r="F161" s="265" t="s">
        <v>4</v>
      </c>
      <c r="G161" s="265" t="s">
        <v>49</v>
      </c>
      <c r="H161" s="265" t="s">
        <v>5</v>
      </c>
      <c r="I161" s="265"/>
      <c r="J161" s="265"/>
      <c r="K161" s="265"/>
      <c r="L161" s="265"/>
      <c r="M161" s="265"/>
      <c r="N161" s="269" t="s">
        <v>6</v>
      </c>
    </row>
    <row r="162" spans="1:17" ht="48.75" customHeight="1">
      <c r="A162" s="265"/>
      <c r="B162" s="265"/>
      <c r="C162" s="265"/>
      <c r="D162" s="66" t="s">
        <v>13</v>
      </c>
      <c r="E162" s="66" t="s">
        <v>7</v>
      </c>
      <c r="F162" s="265"/>
      <c r="G162" s="265"/>
      <c r="H162" s="66" t="s">
        <v>8</v>
      </c>
      <c r="I162" s="67" t="s">
        <v>11</v>
      </c>
      <c r="J162" s="67" t="s">
        <v>12</v>
      </c>
      <c r="K162" s="67" t="s">
        <v>14</v>
      </c>
      <c r="L162" s="153" t="s">
        <v>9</v>
      </c>
      <c r="M162" s="153" t="s">
        <v>10</v>
      </c>
      <c r="N162" s="270"/>
    </row>
    <row r="163" spans="1:17" ht="29.25" customHeight="1">
      <c r="A163" s="7"/>
      <c r="B163" s="39" t="s">
        <v>216</v>
      </c>
      <c r="C163" s="39" t="s">
        <v>41</v>
      </c>
      <c r="D163" s="89" t="s">
        <v>46</v>
      </c>
      <c r="E163" s="88">
        <v>11266</v>
      </c>
      <c r="F163" s="88">
        <v>44365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317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8066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71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11978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10530</v>
      </c>
      <c r="F171" s="88">
        <v>46520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760</v>
      </c>
      <c r="F173" s="88">
        <v>3099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304</v>
      </c>
      <c r="Q174" s="135"/>
    </row>
    <row r="175" spans="1:17" ht="24" customHeight="1">
      <c r="A175" s="4"/>
      <c r="B175" s="232" t="s">
        <v>47</v>
      </c>
      <c r="C175" s="233"/>
      <c r="D175" s="119">
        <v>341</v>
      </c>
      <c r="E175" s="119">
        <v>112012</v>
      </c>
      <c r="F175" s="119">
        <v>452708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SUM(H175:L175)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9" t="s">
        <v>46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321</v>
      </c>
      <c r="Q181" s="140"/>
    </row>
    <row r="182" spans="1:17" ht="2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4910520</v>
      </c>
      <c r="L182" s="89" t="s">
        <v>46</v>
      </c>
      <c r="M182" s="52">
        <v>4910520</v>
      </c>
      <c r="N182" s="13" t="s">
        <v>249</v>
      </c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172</v>
      </c>
      <c r="F183" s="88">
        <v>698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234" t="s">
        <v>252</v>
      </c>
      <c r="C184" s="235"/>
      <c r="D184" s="119">
        <f>SUM(D180:D183)</f>
        <v>27</v>
      </c>
      <c r="E184" s="119">
        <f>SUM(E177:E183)</f>
        <v>16090</v>
      </c>
      <c r="F184" s="119">
        <f>SUM(F177:F183)</f>
        <v>62917</v>
      </c>
      <c r="G184" s="120" t="s">
        <v>46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15463260</v>
      </c>
      <c r="L184" s="120" t="s">
        <v>46</v>
      </c>
      <c r="M184" s="98">
        <f>SUM(M178:M183)</f>
        <v>15479910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A1:N1"/>
    <mergeCell ref="B184:C184"/>
    <mergeCell ref="B175:C175"/>
    <mergeCell ref="G26:G27"/>
    <mergeCell ref="H26:M26"/>
    <mergeCell ref="N26:N27"/>
    <mergeCell ref="B36:C36"/>
    <mergeCell ref="A133:N133"/>
    <mergeCell ref="F161:F162"/>
    <mergeCell ref="G161:G162"/>
    <mergeCell ref="H161:M161"/>
    <mergeCell ref="N161:N162"/>
    <mergeCell ref="A134:A135"/>
    <mergeCell ref="B134:B135"/>
    <mergeCell ref="C134:C135"/>
    <mergeCell ref="D134:E134"/>
    <mergeCell ref="F134:F135"/>
    <mergeCell ref="A2:N2"/>
    <mergeCell ref="B93:C93"/>
    <mergeCell ref="B60:C60"/>
    <mergeCell ref="B40:C40"/>
    <mergeCell ref="B35:C35"/>
    <mergeCell ref="B72:C72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G134:G135"/>
    <mergeCell ref="H134:M134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N134:N135"/>
    <mergeCell ref="N81:N82"/>
    <mergeCell ref="A108:N108"/>
    <mergeCell ref="A109:A110"/>
    <mergeCell ref="B109:B110"/>
    <mergeCell ref="A160:N160"/>
    <mergeCell ref="A161:A162"/>
    <mergeCell ref="B161:B162"/>
    <mergeCell ref="C161:C162"/>
    <mergeCell ref="D161:E161"/>
    <mergeCell ref="N109:N110"/>
    <mergeCell ref="B99:C99"/>
    <mergeCell ref="A81:A82"/>
    <mergeCell ref="B81:B82"/>
    <mergeCell ref="C81:C82"/>
    <mergeCell ref="D81:E81"/>
    <mergeCell ref="F81:F82"/>
    <mergeCell ref="C109:C110"/>
    <mergeCell ref="D109:E109"/>
    <mergeCell ref="F109:F110"/>
    <mergeCell ref="G109:G110"/>
    <mergeCell ref="H109:M109"/>
    <mergeCell ref="B129:C129"/>
    <mergeCell ref="B6:C6"/>
    <mergeCell ref="B41:C41"/>
    <mergeCell ref="B50:D50"/>
    <mergeCell ref="B61:C61"/>
    <mergeCell ref="B94:C94"/>
    <mergeCell ref="B73:C73"/>
    <mergeCell ref="A80:N80"/>
    <mergeCell ref="G81:G82"/>
    <mergeCell ref="H81:M81"/>
    <mergeCell ref="A25:N25"/>
    <mergeCell ref="A26:A27"/>
    <mergeCell ref="B26:B27"/>
    <mergeCell ref="C26:C27"/>
    <mergeCell ref="D26:E26"/>
    <mergeCell ref="F26:F27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5"/>
  <sheetViews>
    <sheetView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272" t="s">
        <v>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</row>
    <row r="2" spans="1:14" ht="21.75">
      <c r="A2" s="271" t="s">
        <v>63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</row>
    <row r="3" spans="1:14">
      <c r="A3" s="265" t="s">
        <v>1</v>
      </c>
      <c r="B3" s="265" t="s">
        <v>2</v>
      </c>
      <c r="C3" s="265" t="s">
        <v>48</v>
      </c>
      <c r="D3" s="265" t="s">
        <v>3</v>
      </c>
      <c r="E3" s="265"/>
      <c r="F3" s="265" t="s">
        <v>4</v>
      </c>
      <c r="G3" s="265" t="s">
        <v>49</v>
      </c>
      <c r="H3" s="265" t="s">
        <v>5</v>
      </c>
      <c r="I3" s="265"/>
      <c r="J3" s="265"/>
      <c r="K3" s="265"/>
      <c r="L3" s="265"/>
      <c r="M3" s="265"/>
      <c r="N3" s="269" t="s">
        <v>6</v>
      </c>
    </row>
    <row r="4" spans="1:14" ht="78">
      <c r="A4" s="265"/>
      <c r="B4" s="265"/>
      <c r="C4" s="265"/>
      <c r="D4" s="66" t="s">
        <v>13</v>
      </c>
      <c r="E4" s="66" t="s">
        <v>7</v>
      </c>
      <c r="F4" s="265"/>
      <c r="G4" s="265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270"/>
    </row>
    <row r="5" spans="1:14">
      <c r="A5" s="5">
        <v>1</v>
      </c>
      <c r="B5" s="227" t="s">
        <v>15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9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249" t="s">
        <v>47</v>
      </c>
      <c r="C18" s="250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227" t="s">
        <v>73</v>
      </c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253" t="s">
        <v>47</v>
      </c>
      <c r="C23" s="254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227" t="s">
        <v>76</v>
      </c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85">
        <v>2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</row>
    <row r="30" spans="1:14">
      <c r="A30" s="283" t="s">
        <v>1</v>
      </c>
      <c r="B30" s="283" t="s">
        <v>2</v>
      </c>
      <c r="C30" s="283" t="s">
        <v>48</v>
      </c>
      <c r="D30" s="283" t="s">
        <v>3</v>
      </c>
      <c r="E30" s="283"/>
      <c r="F30" s="283" t="s">
        <v>4</v>
      </c>
      <c r="G30" s="283" t="s">
        <v>49</v>
      </c>
      <c r="H30" s="283" t="s">
        <v>5</v>
      </c>
      <c r="I30" s="283"/>
      <c r="J30" s="283"/>
      <c r="K30" s="283"/>
      <c r="L30" s="283"/>
      <c r="M30" s="283"/>
      <c r="N30" s="269" t="s">
        <v>6</v>
      </c>
    </row>
    <row r="31" spans="1:14" ht="78">
      <c r="A31" s="283"/>
      <c r="B31" s="283"/>
      <c r="C31" s="283"/>
      <c r="D31" s="2" t="s">
        <v>13</v>
      </c>
      <c r="E31" s="2" t="s">
        <v>7</v>
      </c>
      <c r="F31" s="283"/>
      <c r="G31" s="283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270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275" t="s">
        <v>87</v>
      </c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28"/>
      <c r="N36" s="277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253" t="s">
        <v>47</v>
      </c>
      <c r="C43" s="254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243" t="s">
        <v>253</v>
      </c>
      <c r="C44" s="284"/>
      <c r="D44" s="284"/>
      <c r="E44" s="284"/>
      <c r="F44" s="284"/>
      <c r="G44" s="284"/>
      <c r="H44" s="284"/>
      <c r="I44" s="284"/>
      <c r="J44" s="284"/>
      <c r="K44" s="284"/>
      <c r="L44" s="284"/>
      <c r="M44" s="284"/>
      <c r="N44" s="244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253" t="s">
        <v>47</v>
      </c>
      <c r="C54" s="254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266">
        <v>3</v>
      </c>
      <c r="B55" s="267"/>
      <c r="C55" s="267"/>
      <c r="D55" s="267"/>
      <c r="E55" s="267"/>
      <c r="F55" s="267"/>
      <c r="G55" s="267"/>
      <c r="H55" s="267"/>
      <c r="I55" s="267"/>
      <c r="J55" s="267"/>
      <c r="K55" s="267"/>
      <c r="L55" s="267"/>
      <c r="M55" s="267"/>
      <c r="N55" s="268"/>
    </row>
    <row r="56" spans="1:14">
      <c r="A56" s="265" t="s">
        <v>1</v>
      </c>
      <c r="B56" s="265" t="s">
        <v>2</v>
      </c>
      <c r="C56" s="265" t="s">
        <v>48</v>
      </c>
      <c r="D56" s="265" t="s">
        <v>3</v>
      </c>
      <c r="E56" s="265"/>
      <c r="F56" s="265" t="s">
        <v>4</v>
      </c>
      <c r="G56" s="265" t="s">
        <v>49</v>
      </c>
      <c r="H56" s="265" t="s">
        <v>5</v>
      </c>
      <c r="I56" s="265"/>
      <c r="J56" s="265"/>
      <c r="K56" s="265"/>
      <c r="L56" s="265"/>
      <c r="M56" s="265"/>
      <c r="N56" s="269" t="s">
        <v>6</v>
      </c>
    </row>
    <row r="57" spans="1:14" ht="78">
      <c r="A57" s="265"/>
      <c r="B57" s="265"/>
      <c r="C57" s="265"/>
      <c r="D57" s="66" t="s">
        <v>13</v>
      </c>
      <c r="E57" s="66" t="s">
        <v>7</v>
      </c>
      <c r="F57" s="265"/>
      <c r="G57" s="265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270"/>
    </row>
    <row r="58" spans="1:14">
      <c r="A58" s="71"/>
      <c r="B58" s="261" t="s">
        <v>254</v>
      </c>
      <c r="C58" s="282"/>
      <c r="D58" s="282"/>
      <c r="E58" s="282"/>
      <c r="F58" s="282"/>
      <c r="G58" s="282"/>
      <c r="H58" s="282"/>
      <c r="I58" s="282"/>
      <c r="J58" s="282"/>
      <c r="K58" s="282"/>
      <c r="L58" s="282"/>
      <c r="M58" s="282"/>
      <c r="N58" s="262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253" t="s">
        <v>47</v>
      </c>
      <c r="C75" s="254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275" t="s">
        <v>143</v>
      </c>
      <c r="C76" s="276"/>
      <c r="D76" s="276"/>
      <c r="E76" s="276"/>
      <c r="F76" s="276"/>
      <c r="G76" s="276"/>
      <c r="H76" s="276"/>
      <c r="I76" s="276"/>
      <c r="J76" s="276"/>
      <c r="K76" s="276"/>
      <c r="L76" s="276"/>
      <c r="M76" s="276"/>
      <c r="N76" s="277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275" t="s">
        <v>147</v>
      </c>
      <c r="C81" s="276"/>
      <c r="D81" s="276"/>
      <c r="E81" s="276"/>
      <c r="F81" s="276"/>
      <c r="G81" s="276"/>
      <c r="H81" s="276"/>
      <c r="I81" s="276"/>
      <c r="J81" s="276"/>
      <c r="K81" s="276"/>
      <c r="L81" s="276"/>
      <c r="M81" s="228"/>
      <c r="N81" s="277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280">
        <v>4</v>
      </c>
      <c r="B84" s="237"/>
      <c r="C84" s="237"/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81"/>
    </row>
    <row r="85" spans="1:14">
      <c r="A85" s="265" t="s">
        <v>1</v>
      </c>
      <c r="B85" s="265" t="s">
        <v>2</v>
      </c>
      <c r="C85" s="265" t="s">
        <v>48</v>
      </c>
      <c r="D85" s="265" t="s">
        <v>3</v>
      </c>
      <c r="E85" s="265"/>
      <c r="F85" s="265" t="s">
        <v>4</v>
      </c>
      <c r="G85" s="265" t="s">
        <v>49</v>
      </c>
      <c r="H85" s="265" t="s">
        <v>5</v>
      </c>
      <c r="I85" s="265"/>
      <c r="J85" s="265"/>
      <c r="K85" s="265"/>
      <c r="L85" s="265"/>
      <c r="M85" s="265"/>
      <c r="N85" s="269" t="s">
        <v>6</v>
      </c>
    </row>
    <row r="86" spans="1:14" ht="78">
      <c r="A86" s="265"/>
      <c r="B86" s="265"/>
      <c r="C86" s="265"/>
      <c r="D86" s="66" t="s">
        <v>13</v>
      </c>
      <c r="E86" s="66" t="s">
        <v>7</v>
      </c>
      <c r="F86" s="265"/>
      <c r="G86" s="265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270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227" t="s">
        <v>151</v>
      </c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9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275" t="s">
        <v>175</v>
      </c>
      <c r="C108" s="276"/>
      <c r="D108" s="276"/>
      <c r="E108" s="276"/>
      <c r="F108" s="276"/>
      <c r="G108" s="276"/>
      <c r="H108" s="276"/>
      <c r="I108" s="276"/>
      <c r="J108" s="276"/>
      <c r="K108" s="276"/>
      <c r="L108" s="276"/>
      <c r="M108" s="228"/>
      <c r="N108" s="277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266">
        <v>5</v>
      </c>
      <c r="B114" s="267"/>
      <c r="C114" s="267"/>
      <c r="D114" s="267"/>
      <c r="E114" s="267"/>
      <c r="F114" s="267"/>
      <c r="G114" s="267"/>
      <c r="H114" s="267"/>
      <c r="I114" s="267"/>
      <c r="J114" s="267"/>
      <c r="K114" s="267"/>
      <c r="L114" s="267"/>
      <c r="M114" s="267"/>
      <c r="N114" s="268"/>
    </row>
    <row r="115" spans="1:14">
      <c r="A115" s="265" t="s">
        <v>1</v>
      </c>
      <c r="B115" s="265" t="s">
        <v>2</v>
      </c>
      <c r="C115" s="265" t="s">
        <v>48</v>
      </c>
      <c r="D115" s="265" t="s">
        <v>3</v>
      </c>
      <c r="E115" s="265"/>
      <c r="F115" s="265" t="s">
        <v>4</v>
      </c>
      <c r="G115" s="265" t="s">
        <v>49</v>
      </c>
      <c r="H115" s="265" t="s">
        <v>5</v>
      </c>
      <c r="I115" s="265"/>
      <c r="J115" s="265"/>
      <c r="K115" s="265"/>
      <c r="L115" s="265"/>
      <c r="M115" s="265"/>
      <c r="N115" s="269" t="s">
        <v>6</v>
      </c>
    </row>
    <row r="116" spans="1:14" ht="78">
      <c r="A116" s="265"/>
      <c r="B116" s="265"/>
      <c r="C116" s="265"/>
      <c r="D116" s="66" t="s">
        <v>13</v>
      </c>
      <c r="E116" s="66" t="s">
        <v>7</v>
      </c>
      <c r="F116" s="265"/>
      <c r="G116" s="265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270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227" t="s">
        <v>202</v>
      </c>
      <c r="C131" s="278"/>
      <c r="D131" s="278"/>
      <c r="E131" s="278"/>
      <c r="F131" s="278"/>
      <c r="G131" s="278"/>
      <c r="H131" s="278"/>
      <c r="I131" s="278"/>
      <c r="J131" s="278"/>
      <c r="K131" s="278"/>
      <c r="L131" s="278"/>
      <c r="M131" s="278"/>
      <c r="N131" s="279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266">
        <v>6</v>
      </c>
      <c r="B144" s="267"/>
      <c r="C144" s="267"/>
      <c r="D144" s="267"/>
      <c r="E144" s="267"/>
      <c r="F144" s="267"/>
      <c r="G144" s="267"/>
      <c r="H144" s="267"/>
      <c r="I144" s="267"/>
      <c r="J144" s="267"/>
      <c r="K144" s="267"/>
      <c r="L144" s="267"/>
      <c r="M144" s="267"/>
      <c r="N144" s="268"/>
    </row>
    <row r="145" spans="1:14">
      <c r="A145" s="265" t="s">
        <v>1</v>
      </c>
      <c r="B145" s="265" t="s">
        <v>2</v>
      </c>
      <c r="C145" s="265" t="s">
        <v>48</v>
      </c>
      <c r="D145" s="265" t="s">
        <v>3</v>
      </c>
      <c r="E145" s="265"/>
      <c r="F145" s="265" t="s">
        <v>4</v>
      </c>
      <c r="G145" s="265" t="s">
        <v>49</v>
      </c>
      <c r="H145" s="265" t="s">
        <v>5</v>
      </c>
      <c r="I145" s="265"/>
      <c r="J145" s="265"/>
      <c r="K145" s="265"/>
      <c r="L145" s="265"/>
      <c r="M145" s="265"/>
      <c r="N145" s="269" t="s">
        <v>6</v>
      </c>
    </row>
    <row r="146" spans="1:14" ht="78">
      <c r="A146" s="265"/>
      <c r="B146" s="265"/>
      <c r="C146" s="265"/>
      <c r="D146" s="66" t="s">
        <v>13</v>
      </c>
      <c r="E146" s="66" t="s">
        <v>7</v>
      </c>
      <c r="F146" s="265"/>
      <c r="G146" s="265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270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275" t="s">
        <v>239</v>
      </c>
      <c r="C155" s="276"/>
      <c r="D155" s="276"/>
      <c r="E155" s="276"/>
      <c r="F155" s="276"/>
      <c r="G155" s="276"/>
      <c r="H155" s="276"/>
      <c r="I155" s="276"/>
      <c r="J155" s="276"/>
      <c r="K155" s="276"/>
      <c r="L155" s="276"/>
      <c r="M155" s="228"/>
      <c r="N155" s="277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A1:N1"/>
    <mergeCell ref="B18:C18"/>
    <mergeCell ref="B19:M19"/>
    <mergeCell ref="B23:C23"/>
    <mergeCell ref="B24:M24"/>
    <mergeCell ref="N3:N4"/>
    <mergeCell ref="B5:N5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56:M56"/>
    <mergeCell ref="N56:N57"/>
    <mergeCell ref="B58:N58"/>
    <mergeCell ref="B75:C75"/>
    <mergeCell ref="B76:N76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</mergeCells>
  <pageMargins left="0.7" right="0.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17-8-15</vt:lpstr>
      <vt:lpstr>15-8-15</vt:lpstr>
      <vt:lpstr>13-8-15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2015-09-19T11:22:51Z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