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F202" i="3"/>
  <c r="E202"/>
  <c r="N39"/>
  <c r="N20"/>
  <c r="N19"/>
  <c r="N29"/>
  <c r="N23"/>
  <c r="N21"/>
  <c r="N11"/>
  <c r="N61" l="1"/>
  <c r="N62"/>
  <c r="N63"/>
  <c r="N64"/>
  <c r="N59"/>
  <c r="N60"/>
  <c r="N19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D185"/>
  <c r="N185" l="1"/>
  <c r="N38"/>
  <c r="G78" l="1"/>
  <c r="D161" l="1"/>
  <c r="D138"/>
  <c r="L54"/>
  <c r="K54"/>
  <c r="J54"/>
  <c r="H54"/>
  <c r="N51"/>
  <c r="N47"/>
  <c r="E161"/>
  <c r="N41"/>
  <c r="N54" l="1"/>
  <c r="K66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M23" i="1"/>
  <c r="M20"/>
  <c r="M17"/>
  <c r="M13"/>
  <c r="M12"/>
  <c r="M11"/>
  <c r="M9"/>
  <c r="M8"/>
  <c r="M7"/>
  <c r="N66" i="3" l="1"/>
  <c r="N197"/>
  <c r="N161"/>
  <c r="N45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<sst xmlns="http://schemas.openxmlformats.org/spreadsheetml/2006/main" count="4024" uniqueCount="427">
  <si>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</si>
  <si>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</si>
  <si>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</si>
  <si>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</si>
  <si>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</si>
  <si>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</si>
  <si>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</si>
  <si>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</si>
  <si>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</si>
  <si>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</si>
  <si>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</si>
  <si>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</si>
  <si>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</si>
  <si>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</si>
  <si>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</si>
  <si>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</si>
  <si>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</si>
  <si>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</si>
  <si>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</si>
  <si>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</si>
  <si>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</si>
  <si>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</si>
  <si>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</si>
  <si>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</si>
  <si>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</si>
  <si>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</si>
  <si>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</si>
  <si>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</si>
  <si>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</si>
  <si>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</si>
  <si>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</si>
  <si>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</si>
  <si>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</si>
  <si>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</si>
  <si>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</si>
  <si>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</si>
  <si>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</si>
  <si>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</si>
  <si>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</si>
  <si>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</si>
  <si>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</si>
  <si>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</si>
  <si>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</si>
  <si>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</si>
  <si>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</si>
  <si>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</si>
  <si>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</si>
  <si>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</si>
  <si>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</si>
  <si>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</si>
  <si>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</si>
  <si>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</si>
  <si>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</si>
  <si>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</si>
  <si>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</si>
  <si>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</si>
  <si>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</si>
  <si>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</si>
  <si>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</si>
  <si>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</si>
  <si>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</si>
  <si>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</si>
  <si>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</si>
  <si>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</si>
  <si>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</si>
  <si>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</si>
  <si>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</si>
  <si>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</si>
  <si>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</si>
  <si>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</si>
  <si>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</si>
  <si>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</si>
  <si>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</si>
  <si>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</si>
  <si>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</si>
  <si>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</si>
  <si>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</si>
  <si>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</si>
  <si>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</si>
  <si>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</si>
  <si>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</si>
  <si>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</si>
  <si>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</si>
  <si>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</si>
  <si>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</si>
  <si>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</si>
  <si>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</si>
  <si>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</si>
  <si>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</si>
  <si>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</si>
  <si>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</si>
  <si>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</si>
  <si>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</si>
  <si>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</si>
  <si>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</si>
  <si>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</si>
  <si>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</si>
  <si>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</si>
  <si>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</si>
  <si>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</si>
  <si>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</si>
  <si>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</si>
  <si>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</si>
  <si>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</si>
  <si>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</si>
  <si>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</si>
  <si>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</si>
  <si>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</si>
  <si>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</si>
  <si>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</si>
  <si>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</si>
  <si>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</si>
  <si>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</si>
  <si>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</si>
  <si>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</si>
  <si>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</si>
  <si>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</si>
  <si>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</si>
  <si>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</si>
  <si>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</si>
  <si>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</si>
  <si>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</si>
  <si>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</si>
  <si>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</si>
  <si>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</si>
  <si>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</si>
  <si>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</si>
  <si>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</si>
  <si>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</si>
  <si>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</si>
  <si>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</si>
  <si>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</si>
  <si>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</si>
  <si>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</si>
  <si>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</si>
  <si>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</si>
  <si>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</si>
  <si>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</si>
  <si>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</si>
  <si>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</si>
  <si>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</si>
  <si>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</si>
  <si>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</si>
  <si>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</si>
  <si>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</si>
  <si>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</si>
  <si>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</si>
  <si>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</si>
  <si>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</si>
  <si>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</si>
  <si>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</si>
  <si>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</si>
  <si>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</si>
  <si>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</si>
  <si>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</si>
  <si>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</si>
  <si>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</si>
  <si>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</si>
  <si>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</si>
  <si>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</si>
  <si>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</si>
  <si>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</si>
  <si>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</si>
  <si>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</si>
  <si>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</si>
  <si>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</si>
  <si>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</si>
  <si>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</si>
  <si>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</si>
  <si>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</si>
  <si>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</si>
  <si>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</si>
  <si>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</si>
  <si>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</si>
  <si>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</si>
  <si>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</si>
  <si>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</si>
  <si>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</si>
  <si>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</si>
  <si>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</si>
  <si>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</si>
  <si>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</si>
  <si>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</si>
  <si>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</si>
  <si>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</si>
  <si>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</si>
  <si>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</si>
  <si>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</si>
  <si>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</si>
  <si>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</si>
  <si>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</si>
  <si>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</si>
  <si>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</si>
  <si>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</si>
  <si>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</si>
  <si>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</si>
  <si>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</si>
  <si>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</si>
  <si>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</si>
  <si>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</si>
  <si>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</si>
  <si>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</si>
  <si>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</si>
  <si>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</si>
  <si>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</si>
  <si>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</si>
  <si>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</si>
  <si>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</si>
  <si>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</si>
  <si>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</si>
  <si>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</si>
  <si>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</si>
  <si>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</si>
  <si>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</si>
  <si>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</si>
  <si>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</si>
  <si>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</si>
  <si>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</si>
  <si>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</si>
  <si>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</si>
  <si>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</si>
  <si>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</si>
  <si>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</si>
  <si>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</si>
  <si>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</si>
  <si>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</si>
  <si>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</si>
  <si>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</si>
  <si>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</si>
  <si>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</si>
  <si>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</si>
  <si>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</si>
  <si>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</si>
  <si>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</si>
  <si>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</si>
  <si>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</si>
  <si>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</si>
  <si>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</si>
  <si>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</si>
  <si>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</si>
  <si>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</si>
  <si>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</si>
  <si>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</si>
  <si>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</si>
  <si>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</si>
  <si>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</si>
  <si>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</si>
  <si>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</si>
  <si>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</si>
  <si>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</si>
  <si>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</si>
  <si>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</si>
  <si>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</si>
  <si>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</si>
  <si>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</si>
  <si>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</si>
  <si>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</si>
  <si>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</si>
  <si>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</si>
  <si>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</si>
  <si>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</si>
  <si>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</si>
  <si>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</si>
  <si>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</si>
  <si>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</si>
  <si>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</si>
  <si>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</si>
  <si>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</si>
  <si>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</si>
  <si>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</si>
  <si>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</si>
  <si>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</si>
  <si>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</si>
  <si>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</si>
  <si>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</si>
  <si>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</si>
  <si>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</si>
  <si>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</si>
  <si>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</si>
  <si>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</si>
  <si>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</si>
  <si>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</si>
  <si>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</si>
  <si>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</si>
  <si>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</si>
  <si>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</si>
  <si>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</si>
  <si>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</si>
  <si>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</si>
  <si>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</si>
  <si>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</si>
  <si>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</si>
  <si>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</si>
  <si>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</si>
  <si>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</si>
  <si>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</si>
  <si>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</si>
  <si>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</si>
  <si>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</si>
  <si>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</si>
  <si>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</si>
  <si>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</si>
  <si>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</si>
  <si>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</si>
  <si>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</si>
  <si>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</si>
  <si>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</si>
  <si>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</si>
  <si>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</si>
  <si>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</si>
  <si>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</si>
  <si>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</si>
  <si>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</si>
  <si>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</si>
  <si>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</si>
  <si>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</si>
  <si>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</si>
  <si>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</si>
  <si>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</si>
  <si>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</si>
  <si>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</si>
  <si>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</si>
  <si>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</si>
  <si>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</si>
  <si>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</si>
  <si>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</si>
  <si>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</si>
  <si>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</si>
  <si>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</si>
  <si>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</si>
  <si>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</si>
  <si>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</si>
  <si>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</si>
  <si>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</si>
  <si>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</si>
  <si>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</si>
  <si>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</si>
  <si>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</si>
  <si>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</si>
  <si>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</si>
  <si>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</si>
  <si>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</si>
  <si>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</si>
  <si>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</si>
  <si>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</si>
  <si>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</si>
  <si>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</si>
  <si>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</si>
  <si>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</si>
  <si>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</si>
  <si>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</si>
  <si>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</si>
  <si>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</si>
  <si>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</si>
  <si>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</si>
  <si>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</si>
  <si>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</si>
  <si>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</si>
  <si>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</si>
  <si>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</si>
  <si>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</si>
  <si>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</si>
  <si>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</si>
  <si>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</si>
  <si>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</si>
  <si>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</si>
  <si>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</si>
  <si>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</si>
  <si>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</si>
  <si>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</si>
  <si>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</si>
  <si>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</si>
  <si>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</si>
  <si>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</si>
  <si>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</si>
  <si>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</si>
  <si>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</si>
  <si>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</si>
  <si>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</si>
  <si>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</si>
  <si>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</si>
  <si>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</si>
  <si>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</si>
  <si>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</si>
  <si>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</si>
  <si>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</si>
  <si>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</si>
  <si>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</si>
  <si>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</si>
  <si>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</si>
  <si>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</si>
  <si>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</si>
  <si>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</si>
  <si>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</si>
  <si>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</si>
  <si>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</si>
  <si>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</si>
  <si>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</si>
  <si>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</si>
  <si>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</si>
  <si>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</si>
  <si>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</si>
  <si>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</si>
  <si>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</si>
  <si>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</si>
  <si>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</si>
  <si>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                       ချင်းပြည်နယ်တွင် ကယ်ဆယ်‌ေရးစခန်း (၃၅)ခု ရှိပါသည်။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</si>
  <si>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</si>
  <si>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</si>
  <si>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</si>
  <si>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</si>
  <si>
    <t xml:space="preserve">မှတ်ချက်။         စစ်ကိုင်းတိုင်း‌ေဒသကြီးတွင် ကယ်ဆယ်ရေးစခန်း(၈)ခု ရှိပါသည်။ 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</si>
  <si>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(၂၀-၉-၂၀၁၅)</t>
    </r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</si>
  <si>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</si>
  <si>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</si>
  <si>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</si>
  <si>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</si>
  <si>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</si>
  <si>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</si>
  <si>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ပစ္စည်း-၄မျိုး(၂၂၄)၊ စခန်း(၄)ခု</t>
  </si>
  <si>
    <t>ပစ္စည်း-၄မျိုး(၂၁၈)၊ စခန်း(၇)ခု</t>
  </si>
  <si>
    <t>၂-၈-၁၅ ၁၁-၉-၁၅</t>
  </si>
  <si>
    <t>ပစ္စည်း-၄မျိုး(၁၇၇)၊ စခန်း(၃)ခု</t>
  </si>
  <si>
    <t xml:space="preserve">                 ပဲခူးတိုင်းဒေသကြီးတွင် ကယ်ဆယ်ရေးစခန်း(၁၄)ခုရှိပါသည်။</t>
  </si>
  <si>
    <t>၁၈-၉-၁၅</t>
  </si>
  <si>
    <t>စခန်း(၁)ခု</t>
  </si>
  <si>
    <t xml:space="preserve">                       ရန်ကုန်တိုင်းဒေသကြီးတွင် ကယ်ဆယ်ရေးစခန်း(၁)ခုရှိပါသည်။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</si>
</sst>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2"/>
  <sheetViews>
    <sheetView tabSelected="1" workbookViewId="0">
      <selection activeCell="S109" sqref="S109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" style="1" customWidth="1"/>
    <col min="11" max="11" width="12.5703125" style="1" customWidth="1"/>
    <col min="12" max="12" width="11.5703125" style="1" customWidth="1"/>
    <col min="13" max="13" width="11.7109375" style="1" customWidth="1"/>
    <col min="14" max="14" width="14.570312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8" ht="21.75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</row>
    <row r="3" spans="1:18" ht="24.75" customHeight="1">
      <c r="A3" s="252" t="s">
        <v>412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Q3" s="24"/>
      <c r="R3" s="24"/>
    </row>
    <row r="4" spans="1:18" ht="18.75" customHeight="1">
      <c r="A4" s="232"/>
      <c r="B4" s="232" t="s">
        <v>2</v>
      </c>
      <c r="C4" s="232" t="s">
        <v>48</v>
      </c>
      <c r="D4" s="228" t="s">
        <v>383</v>
      </c>
      <c r="E4" s="228" t="s">
        <v>389</v>
      </c>
      <c r="F4" s="228" t="s">
        <v>4</v>
      </c>
      <c r="G4" s="232" t="s">
        <v>49</v>
      </c>
      <c r="H4" s="232" t="s">
        <v>5</v>
      </c>
      <c r="I4" s="232"/>
      <c r="J4" s="232"/>
      <c r="K4" s="232"/>
      <c r="L4" s="232"/>
      <c r="M4" s="232"/>
      <c r="N4" s="232"/>
      <c r="O4" s="228" t="s">
        <v>6</v>
      </c>
      <c r="Q4" s="135"/>
      <c r="R4" s="136"/>
    </row>
    <row r="5" spans="1:18" ht="49.5" customHeight="1">
      <c r="A5" s="232"/>
      <c r="B5" s="232"/>
      <c r="C5" s="232"/>
      <c r="D5" s="229"/>
      <c r="E5" s="229"/>
      <c r="F5" s="229"/>
      <c r="G5" s="232"/>
      <c r="H5" s="188" t="s">
        <v>8</v>
      </c>
      <c r="I5" s="187" t="s">
        <v>11</v>
      </c>
      <c r="J5" s="219" t="s">
        <v>12</v>
      </c>
      <c r="K5" s="188" t="s">
        <v>14</v>
      </c>
      <c r="L5" s="188" t="s">
        <v>9</v>
      </c>
      <c r="M5" s="188" t="s">
        <v>374</v>
      </c>
      <c r="N5" s="188" t="s">
        <v>10</v>
      </c>
      <c r="O5" s="229"/>
      <c r="P5" s="1" t="s">
        <v>268</v>
      </c>
      <c r="Q5" s="135"/>
      <c r="R5" s="135"/>
    </row>
    <row r="6" spans="1:18" ht="18.75" customHeight="1">
      <c r="A6" s="5">
        <v>1</v>
      </c>
      <c r="B6" s="226" t="s">
        <v>15</v>
      </c>
      <c r="C6" s="22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 t="shared" ref="N7:N14" si="0">SUM(H7:M7)</f>
        <v>1079590</v>
      </c>
      <c r="O7" s="13" t="s">
        <v>400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 t="shared" si="0"/>
        <v>6134050</v>
      </c>
      <c r="O8" s="13" t="s">
        <v>363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 t="shared" si="0"/>
        <v>3410950</v>
      </c>
      <c r="O9" s="13" t="s">
        <v>327</v>
      </c>
      <c r="Q9" s="135"/>
      <c r="R9" s="135"/>
    </row>
    <row r="10" spans="1:18" ht="18.75" customHeight="1">
      <c r="A10" s="7"/>
      <c r="B10" s="83" t="s">
        <v>19</v>
      </c>
      <c r="C10" s="83" t="s">
        <v>37</v>
      </c>
      <c r="D10" s="87">
        <v>71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 t="shared" si="0"/>
        <v>200000</v>
      </c>
      <c r="O10" s="8" t="s">
        <v>50</v>
      </c>
      <c r="Q10" s="135"/>
      <c r="R10" s="135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650000</v>
      </c>
      <c r="K11" s="88">
        <v>3494726</v>
      </c>
      <c r="L11" s="88">
        <v>400000</v>
      </c>
      <c r="M11" s="88" t="s">
        <v>46</v>
      </c>
      <c r="N11" s="98">
        <f>SUM(H11:M11)</f>
        <v>17766926</v>
      </c>
      <c r="O11" s="13" t="s">
        <v>364</v>
      </c>
      <c r="Q11" s="135"/>
      <c r="R11" s="135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 t="shared" si="0"/>
        <v>685380</v>
      </c>
      <c r="O12" s="13" t="s">
        <v>337</v>
      </c>
      <c r="Q12" s="135"/>
      <c r="R12" s="135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 t="shared" si="0"/>
        <v>1265682</v>
      </c>
      <c r="O13" s="13" t="s">
        <v>326</v>
      </c>
      <c r="P13" s="24"/>
      <c r="Q13" s="135"/>
      <c r="R13" s="135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178860</v>
      </c>
      <c r="L14" s="89" t="s">
        <v>46</v>
      </c>
      <c r="M14" s="89" t="s">
        <v>46</v>
      </c>
      <c r="N14" s="52">
        <f t="shared" si="0"/>
        <v>269760</v>
      </c>
      <c r="O14" s="12" t="s">
        <v>403</v>
      </c>
      <c r="P14" s="135"/>
      <c r="Q14" s="135"/>
      <c r="R14" s="135"/>
    </row>
    <row r="15" spans="1:18" ht="20.25" customHeight="1">
      <c r="A15" s="7"/>
      <c r="B15" s="202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35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 t="s">
        <v>46</v>
      </c>
      <c r="O16" s="12" t="s">
        <v>50</v>
      </c>
      <c r="P16" s="135"/>
      <c r="Q16" s="135"/>
      <c r="R16" s="135"/>
    </row>
    <row r="17" spans="1:20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SUM(H17:M17)</f>
        <v>152232</v>
      </c>
      <c r="O17" s="12" t="s">
        <v>328</v>
      </c>
      <c r="P17" s="117"/>
      <c r="Q17" s="135"/>
      <c r="R17" s="135"/>
    </row>
    <row r="18" spans="1:20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35"/>
    </row>
    <row r="19" spans="1:20" ht="25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3768850</v>
      </c>
      <c r="L19" s="88">
        <v>300000</v>
      </c>
      <c r="M19" s="88" t="s">
        <v>46</v>
      </c>
      <c r="N19" s="98">
        <f>SUM(H19:M19)</f>
        <v>5714500</v>
      </c>
      <c r="O19" s="173" t="s">
        <v>410</v>
      </c>
      <c r="P19" s="136"/>
      <c r="Q19" s="135"/>
      <c r="R19" s="135"/>
    </row>
    <row r="20" spans="1:20" ht="66" customHeight="1">
      <c r="A20" s="7"/>
      <c r="B20" s="83" t="s">
        <v>29</v>
      </c>
      <c r="C20" s="83" t="s">
        <v>41</v>
      </c>
      <c r="D20" s="87">
        <v>1035</v>
      </c>
      <c r="E20" s="88">
        <v>19840</v>
      </c>
      <c r="F20" s="88">
        <v>78978</v>
      </c>
      <c r="G20" s="88">
        <v>9</v>
      </c>
      <c r="H20" s="176">
        <v>5265000</v>
      </c>
      <c r="I20" s="88">
        <v>1485000</v>
      </c>
      <c r="J20" s="88">
        <v>14400000</v>
      </c>
      <c r="K20" s="88">
        <v>48026410</v>
      </c>
      <c r="L20" s="88">
        <v>900000</v>
      </c>
      <c r="M20" s="88" t="s">
        <v>46</v>
      </c>
      <c r="N20" s="143">
        <f>SUM(H20:M20)</f>
        <v>70076410</v>
      </c>
      <c r="O20" s="11" t="s">
        <v>409</v>
      </c>
      <c r="P20" s="135"/>
      <c r="Q20" s="135"/>
      <c r="R20" s="135"/>
    </row>
    <row r="21" spans="1:20" ht="21.75" customHeight="1">
      <c r="A21" s="7"/>
      <c r="B21" s="83" t="s">
        <v>30</v>
      </c>
      <c r="C21" s="83" t="s">
        <v>42</v>
      </c>
      <c r="D21" s="87">
        <v>15</v>
      </c>
      <c r="E21" s="88">
        <v>1097</v>
      </c>
      <c r="F21" s="88">
        <v>5552</v>
      </c>
      <c r="G21" s="88">
        <v>4</v>
      </c>
      <c r="H21" s="88">
        <v>4290300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f>SUM(H21:M21)</f>
        <v>4590300</v>
      </c>
      <c r="O21" s="12" t="s">
        <v>50</v>
      </c>
      <c r="P21" s="135"/>
      <c r="Q21" s="135"/>
      <c r="R21" s="135"/>
    </row>
    <row r="22" spans="1:20" ht="24.75" customHeight="1">
      <c r="A22" s="7"/>
      <c r="B22" s="194" t="s">
        <v>31</v>
      </c>
      <c r="C22" s="111" t="s">
        <v>43</v>
      </c>
      <c r="D22" s="177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  <c r="R22" s="135"/>
    </row>
    <row r="23" spans="1:20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8">
        <v>100000</v>
      </c>
      <c r="M23" s="89" t="s">
        <v>46</v>
      </c>
      <c r="N23" s="98">
        <f>SUM(H23:M23)</f>
        <v>8883700</v>
      </c>
      <c r="O23" s="13" t="s">
        <v>280</v>
      </c>
      <c r="P23" s="117"/>
      <c r="Q23" s="135"/>
      <c r="R23" s="135"/>
    </row>
    <row r="24" spans="1:20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7467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f>SUM(H24:M24)</f>
        <v>100000</v>
      </c>
      <c r="O24" s="8" t="s">
        <v>50</v>
      </c>
      <c r="P24" s="117"/>
      <c r="Q24" s="135"/>
      <c r="R24" s="135"/>
    </row>
    <row r="25" spans="1:20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 t="s">
        <v>46</v>
      </c>
      <c r="O25" s="8" t="s">
        <v>50</v>
      </c>
      <c r="P25" s="117"/>
      <c r="Q25" s="135"/>
      <c r="R25" s="135"/>
    </row>
    <row r="26" spans="1:20" ht="15.75" customHeight="1">
      <c r="A26" s="230">
        <v>2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117"/>
      <c r="Q26" s="135"/>
      <c r="R26" s="135"/>
    </row>
    <row r="27" spans="1:20" ht="18.75" customHeight="1">
      <c r="A27" s="232" t="s">
        <v>1</v>
      </c>
      <c r="B27" s="228" t="s">
        <v>2</v>
      </c>
      <c r="C27" s="232" t="s">
        <v>48</v>
      </c>
      <c r="D27" s="228" t="s">
        <v>383</v>
      </c>
      <c r="E27" s="228" t="s">
        <v>388</v>
      </c>
      <c r="F27" s="228" t="s">
        <v>4</v>
      </c>
      <c r="G27" s="232" t="s">
        <v>49</v>
      </c>
      <c r="H27" s="232" t="s">
        <v>5</v>
      </c>
      <c r="I27" s="232"/>
      <c r="J27" s="232"/>
      <c r="K27" s="232"/>
      <c r="L27" s="232"/>
      <c r="M27" s="232"/>
      <c r="N27" s="232"/>
      <c r="O27" s="232" t="s">
        <v>6</v>
      </c>
      <c r="P27" s="117"/>
      <c r="Q27" s="135"/>
      <c r="R27" s="135"/>
    </row>
    <row r="28" spans="1:20" ht="47.25" customHeight="1">
      <c r="A28" s="232"/>
      <c r="B28" s="229"/>
      <c r="C28" s="232"/>
      <c r="D28" s="229"/>
      <c r="E28" s="229"/>
      <c r="F28" s="229"/>
      <c r="G28" s="232"/>
      <c r="H28" s="216" t="s">
        <v>8</v>
      </c>
      <c r="I28" s="187" t="s">
        <v>11</v>
      </c>
      <c r="J28" s="216" t="s">
        <v>12</v>
      </c>
      <c r="K28" s="216" t="s">
        <v>14</v>
      </c>
      <c r="L28" s="216" t="s">
        <v>9</v>
      </c>
      <c r="M28" s="187" t="s">
        <v>374</v>
      </c>
      <c r="N28" s="216" t="s">
        <v>10</v>
      </c>
      <c r="O28" s="232"/>
      <c r="P28" s="135"/>
      <c r="Q28" s="135"/>
      <c r="R28" s="135"/>
      <c r="S28" s="135"/>
      <c r="T28" s="135"/>
    </row>
    <row r="29" spans="1:20" ht="47.2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7509306</v>
      </c>
      <c r="L29" s="89"/>
      <c r="M29" s="89" t="s">
        <v>46</v>
      </c>
      <c r="N29" s="143">
        <f>SUM(H29:M29)</f>
        <v>14679606</v>
      </c>
      <c r="O29" s="220" t="s">
        <v>408</v>
      </c>
      <c r="P29" s="135"/>
      <c r="Q29" s="135"/>
      <c r="R29" s="135"/>
      <c r="S29" s="135"/>
      <c r="T29" s="135"/>
    </row>
    <row r="30" spans="1:20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  <c r="R30" s="135"/>
      <c r="S30" s="135"/>
      <c r="T30" s="135"/>
    </row>
    <row r="31" spans="1:20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5"/>
      <c r="R31" s="135"/>
      <c r="S31" s="135"/>
      <c r="T31" s="135"/>
    </row>
    <row r="32" spans="1:20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>
        <v>100000</v>
      </c>
      <c r="M32" s="88" t="s">
        <v>46</v>
      </c>
      <c r="N32" s="127">
        <v>100000</v>
      </c>
      <c r="O32" s="8"/>
      <c r="P32" s="135"/>
      <c r="Q32" s="135"/>
      <c r="R32" s="135"/>
      <c r="S32" s="135"/>
      <c r="T32" s="135"/>
    </row>
    <row r="33" spans="1:20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P33" s="135"/>
      <c r="Q33" s="135"/>
      <c r="R33" s="136"/>
      <c r="S33" s="135"/>
      <c r="T33" s="135"/>
    </row>
    <row r="34" spans="1:20" ht="21.75" customHeight="1">
      <c r="A34" s="5"/>
      <c r="B34" s="39" t="s">
        <v>303</v>
      </c>
      <c r="C34" s="91" t="s">
        <v>45</v>
      </c>
      <c r="D34" s="89" t="s">
        <v>46</v>
      </c>
      <c r="E34" s="88">
        <v>10678</v>
      </c>
      <c r="F34" s="88">
        <v>61367</v>
      </c>
      <c r="G34" s="88" t="s">
        <v>46</v>
      </c>
      <c r="H34" s="88">
        <v>1555650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>
        <f>SUM(H34:M34)</f>
        <v>1555650</v>
      </c>
      <c r="O34" s="8" t="s">
        <v>50</v>
      </c>
      <c r="P34" s="136"/>
      <c r="Q34" s="135"/>
      <c r="R34" s="135"/>
      <c r="S34" s="135"/>
      <c r="T34" s="135"/>
    </row>
    <row r="35" spans="1:20" ht="21" customHeight="1">
      <c r="A35" s="5"/>
      <c r="B35" s="29" t="s">
        <v>354</v>
      </c>
      <c r="C35" s="91" t="s">
        <v>45</v>
      </c>
      <c r="D35" s="70">
        <v>13</v>
      </c>
      <c r="E35" s="95">
        <v>440</v>
      </c>
      <c r="F35" s="95">
        <v>2414</v>
      </c>
      <c r="G35" s="38" t="s">
        <v>46</v>
      </c>
      <c r="H35" s="95">
        <v>733050</v>
      </c>
      <c r="I35" s="38" t="s">
        <v>46</v>
      </c>
      <c r="J35" s="38" t="s">
        <v>46</v>
      </c>
      <c r="K35" s="95">
        <v>40650</v>
      </c>
      <c r="L35" s="38" t="s">
        <v>46</v>
      </c>
      <c r="M35" s="38" t="s">
        <v>46</v>
      </c>
      <c r="N35" s="127">
        <f>SUM(H35:M35)</f>
        <v>773700</v>
      </c>
      <c r="O35" s="13" t="s">
        <v>407</v>
      </c>
      <c r="P35" s="135"/>
      <c r="Q35" s="135"/>
      <c r="R35" s="135"/>
      <c r="S35" s="135"/>
      <c r="T35" s="135"/>
    </row>
    <row r="36" spans="1:20" ht="18" customHeight="1">
      <c r="A36" s="5"/>
      <c r="B36" s="197" t="s">
        <v>355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P36" s="135"/>
      <c r="Q36" s="135"/>
      <c r="R36" s="135"/>
      <c r="S36" s="135"/>
      <c r="T36" s="135"/>
    </row>
    <row r="37" spans="1:20" ht="18.75" customHeight="1">
      <c r="A37" s="4"/>
      <c r="B37" s="21" t="s">
        <v>381</v>
      </c>
      <c r="C37" s="106" t="s">
        <v>45</v>
      </c>
      <c r="D37" s="204">
        <v>10</v>
      </c>
      <c r="E37" s="205" t="s">
        <v>46</v>
      </c>
      <c r="F37" s="205" t="s">
        <v>46</v>
      </c>
      <c r="G37" s="205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17" t="s">
        <v>50</v>
      </c>
      <c r="P37" s="135"/>
      <c r="Q37" s="135"/>
      <c r="R37" s="135"/>
      <c r="S37" s="135"/>
      <c r="T37" s="135"/>
    </row>
    <row r="38" spans="1:20" ht="20.25" customHeight="1">
      <c r="A38" s="4"/>
      <c r="B38" s="203" t="s">
        <v>386</v>
      </c>
      <c r="C38" s="106" t="s">
        <v>387</v>
      </c>
      <c r="D38" s="212" t="s">
        <v>46</v>
      </c>
      <c r="E38" s="212">
        <v>2398</v>
      </c>
      <c r="F38" s="212">
        <v>11913</v>
      </c>
      <c r="G38" s="205" t="s">
        <v>46</v>
      </c>
      <c r="H38" s="95">
        <v>1601100</v>
      </c>
      <c r="I38" s="38" t="s">
        <v>46</v>
      </c>
      <c r="J38" s="38" t="s">
        <v>46</v>
      </c>
      <c r="K38" s="95">
        <v>4065000</v>
      </c>
      <c r="L38" s="38" t="s">
        <v>46</v>
      </c>
      <c r="M38" s="38" t="s">
        <v>46</v>
      </c>
      <c r="N38" s="127">
        <f>SUM(H38:M38)</f>
        <v>5666100</v>
      </c>
      <c r="O38" s="203" t="s">
        <v>394</v>
      </c>
      <c r="P38" s="135"/>
      <c r="Q38" s="135"/>
      <c r="R38" s="135"/>
      <c r="S38" s="135"/>
      <c r="T38" s="135"/>
    </row>
    <row r="39" spans="1:20" ht="20.25" customHeight="1">
      <c r="A39" s="4"/>
      <c r="B39" s="244" t="s">
        <v>302</v>
      </c>
      <c r="C39" s="245"/>
      <c r="D39" s="172">
        <v>1963</v>
      </c>
      <c r="E39" s="172">
        <v>96401</v>
      </c>
      <c r="F39" s="172">
        <v>473329</v>
      </c>
      <c r="G39" s="172">
        <v>27</v>
      </c>
      <c r="H39" s="143">
        <v>42003400</v>
      </c>
      <c r="I39" s="174">
        <v>1485000</v>
      </c>
      <c r="J39" s="174">
        <v>19850000</v>
      </c>
      <c r="K39" s="174">
        <v>77166136</v>
      </c>
      <c r="L39" s="174">
        <v>2600000</v>
      </c>
      <c r="M39" s="172" t="s">
        <v>46</v>
      </c>
      <c r="N39" s="199">
        <f>SUM(H39:M39)</f>
        <v>143104536</v>
      </c>
      <c r="O39" s="9"/>
      <c r="P39" s="135"/>
      <c r="Q39" s="135"/>
      <c r="R39" s="135"/>
      <c r="S39" s="135"/>
      <c r="T39" s="135"/>
    </row>
    <row r="40" spans="1:20" ht="27" customHeight="1">
      <c r="A40" s="69">
        <v>2</v>
      </c>
      <c r="B40" s="246" t="s">
        <v>73</v>
      </c>
      <c r="C40" s="247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84" t="s">
        <v>378</v>
      </c>
      <c r="P40" s="135"/>
      <c r="Q40" s="135"/>
      <c r="R40" s="135"/>
      <c r="S40" s="135"/>
      <c r="T40" s="135"/>
    </row>
    <row r="41" spans="1:20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329</v>
      </c>
      <c r="P41" s="135"/>
      <c r="Q41" s="135"/>
      <c r="R41" s="135"/>
      <c r="S41" s="135"/>
      <c r="T41" s="135"/>
    </row>
    <row r="42" spans="1:20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384</v>
      </c>
      <c r="P42" s="135"/>
      <c r="Q42" s="135"/>
      <c r="R42" s="135"/>
      <c r="S42" s="135"/>
      <c r="T42" s="135"/>
    </row>
    <row r="43" spans="1:20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P43" s="135"/>
      <c r="Q43" s="135"/>
      <c r="R43" s="135"/>
      <c r="S43" s="135"/>
      <c r="T43" s="135"/>
    </row>
    <row r="44" spans="1:20" ht="20.25" customHeight="1">
      <c r="A44" s="5"/>
      <c r="B44" s="24" t="s">
        <v>356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P44" s="135"/>
      <c r="Q44" s="135"/>
      <c r="R44" s="135"/>
      <c r="S44" s="135"/>
      <c r="T44" s="135"/>
    </row>
    <row r="45" spans="1:20" ht="18" customHeight="1">
      <c r="A45" s="4"/>
      <c r="B45" s="234" t="s">
        <v>47</v>
      </c>
      <c r="C45" s="235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5">
        <v>42834750</v>
      </c>
      <c r="N45" s="143">
        <f>SUM(H45:M45)</f>
        <v>62420956</v>
      </c>
      <c r="O45" s="8"/>
      <c r="P45" s="135"/>
      <c r="Q45" s="135"/>
      <c r="R45" s="136"/>
      <c r="S45" s="135"/>
      <c r="T45" s="135"/>
    </row>
    <row r="46" spans="1:20" ht="18.75" customHeight="1">
      <c r="A46" s="5">
        <v>3</v>
      </c>
      <c r="B46" s="248" t="s">
        <v>76</v>
      </c>
      <c r="C46" s="24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P46" s="136"/>
      <c r="Q46" s="135"/>
      <c r="R46" s="136"/>
      <c r="S46" s="135"/>
      <c r="T46" s="135"/>
    </row>
    <row r="47" spans="1:20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P47" s="136"/>
      <c r="Q47" s="135"/>
      <c r="R47" s="135"/>
      <c r="S47" s="135"/>
      <c r="T47" s="135"/>
    </row>
    <row r="48" spans="1:20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P48" s="135"/>
      <c r="Q48" s="160"/>
      <c r="R48" s="160"/>
      <c r="S48" s="160"/>
      <c r="T48" s="160"/>
    </row>
    <row r="49" spans="1:20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P49" s="160"/>
      <c r="Q49" s="159"/>
      <c r="R49" s="210"/>
      <c r="S49" s="159"/>
      <c r="T49" s="159"/>
    </row>
    <row r="50" spans="1:20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3" t="s">
        <v>335</v>
      </c>
      <c r="P50" s="135"/>
      <c r="Q50" s="135"/>
      <c r="R50" s="136"/>
      <c r="S50" s="135"/>
      <c r="T50" s="135"/>
    </row>
    <row r="51" spans="1:20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382</v>
      </c>
      <c r="P51" s="160"/>
      <c r="Q51" s="159"/>
      <c r="R51" s="159"/>
      <c r="S51" s="159"/>
      <c r="T51" s="159"/>
    </row>
    <row r="52" spans="1:20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334</v>
      </c>
      <c r="P52" s="210"/>
      <c r="Q52" s="135"/>
      <c r="R52" s="136"/>
      <c r="S52" s="135"/>
      <c r="T52" s="135"/>
    </row>
    <row r="53" spans="1:20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P53" s="136"/>
      <c r="Q53" s="160"/>
      <c r="R53" s="159"/>
      <c r="S53" s="160"/>
      <c r="T53" s="160"/>
    </row>
    <row r="54" spans="1:20" ht="18.75" customHeight="1">
      <c r="A54" s="9"/>
      <c r="B54" s="9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P54" s="159"/>
      <c r="Q54" s="210"/>
      <c r="R54" s="159"/>
      <c r="S54" s="210"/>
      <c r="T54" s="210"/>
    </row>
    <row r="55" spans="1:20" s="24" customFormat="1" ht="20.25" customHeight="1">
      <c r="A55" s="230">
        <v>3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136"/>
      <c r="Q55" s="210"/>
      <c r="R55" s="159"/>
      <c r="S55" s="210"/>
      <c r="T55" s="210"/>
    </row>
    <row r="56" spans="1:20" ht="18" customHeight="1">
      <c r="A56" s="232" t="s">
        <v>1</v>
      </c>
      <c r="B56" s="232" t="s">
        <v>2</v>
      </c>
      <c r="C56" s="232" t="s">
        <v>48</v>
      </c>
      <c r="D56" s="228" t="s">
        <v>383</v>
      </c>
      <c r="E56" s="228" t="s">
        <v>388</v>
      </c>
      <c r="F56" s="232" t="s">
        <v>4</v>
      </c>
      <c r="G56" s="232" t="s">
        <v>49</v>
      </c>
      <c r="H56" s="232" t="s">
        <v>5</v>
      </c>
      <c r="I56" s="232"/>
      <c r="J56" s="232"/>
      <c r="K56" s="232"/>
      <c r="L56" s="232"/>
      <c r="M56" s="232"/>
      <c r="N56" s="232"/>
      <c r="O56" s="232" t="s">
        <v>6</v>
      </c>
      <c r="P56" s="159"/>
      <c r="Q56" s="160"/>
      <c r="R56" s="160"/>
      <c r="S56" s="160"/>
      <c r="T56" s="160"/>
    </row>
    <row r="57" spans="1:20" ht="48" customHeight="1">
      <c r="A57" s="232"/>
      <c r="B57" s="232"/>
      <c r="C57" s="232"/>
      <c r="D57" s="229"/>
      <c r="E57" s="229"/>
      <c r="F57" s="232"/>
      <c r="G57" s="232"/>
      <c r="H57" s="216" t="s">
        <v>8</v>
      </c>
      <c r="I57" s="187" t="s">
        <v>11</v>
      </c>
      <c r="J57" s="216" t="s">
        <v>12</v>
      </c>
      <c r="K57" s="216" t="s">
        <v>14</v>
      </c>
      <c r="L57" s="216" t="s">
        <v>9</v>
      </c>
      <c r="M57" s="187" t="s">
        <v>374</v>
      </c>
      <c r="N57" s="216" t="s">
        <v>10</v>
      </c>
      <c r="O57" s="232"/>
      <c r="P57" s="159"/>
      <c r="Q57" s="160"/>
      <c r="R57" s="160"/>
      <c r="S57" s="140"/>
      <c r="T57" s="140"/>
    </row>
    <row r="58" spans="1:20" ht="24.75" customHeight="1">
      <c r="A58" s="211">
        <v>4</v>
      </c>
      <c r="B58" s="248" t="s">
        <v>87</v>
      </c>
      <c r="C58" s="255"/>
      <c r="D58" s="24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P58" s="159"/>
      <c r="Q58" s="160"/>
      <c r="R58" s="210"/>
    </row>
    <row r="59" spans="1:20" ht="21.75" customHeight="1">
      <c r="A59" s="169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134550</v>
      </c>
      <c r="I59" s="89" t="s">
        <v>46</v>
      </c>
      <c r="J59" s="88">
        <v>1600000</v>
      </c>
      <c r="K59" s="88">
        <v>706112</v>
      </c>
      <c r="L59" s="88">
        <v>400000</v>
      </c>
      <c r="M59" s="88" t="s">
        <v>46</v>
      </c>
      <c r="N59" s="52">
        <f t="shared" ref="N59:N64" si="1">SUM(H59:M59)</f>
        <v>2840662</v>
      </c>
      <c r="O59" s="13" t="s">
        <v>404</v>
      </c>
      <c r="P59" s="160"/>
      <c r="Q59" s="160"/>
      <c r="R59" s="160"/>
    </row>
    <row r="60" spans="1:20" ht="18.75" customHeight="1">
      <c r="A60" s="169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 t="shared" si="1"/>
        <v>5609774</v>
      </c>
      <c r="O60" s="13" t="s">
        <v>366</v>
      </c>
      <c r="P60" s="24"/>
      <c r="Q60" s="136"/>
      <c r="R60" s="24"/>
    </row>
    <row r="61" spans="1:20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194850</v>
      </c>
      <c r="I61" s="89" t="s">
        <v>46</v>
      </c>
      <c r="J61" s="88">
        <v>4550000</v>
      </c>
      <c r="K61" s="88">
        <v>2520196</v>
      </c>
      <c r="L61" s="89" t="s">
        <v>46</v>
      </c>
      <c r="M61" s="89" t="s">
        <v>46</v>
      </c>
      <c r="N61" s="42">
        <f t="shared" si="1"/>
        <v>7265046</v>
      </c>
      <c r="O61" s="13" t="s">
        <v>339</v>
      </c>
      <c r="P61" s="140"/>
      <c r="Q61" s="160"/>
      <c r="R61" s="140"/>
    </row>
    <row r="62" spans="1:20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 t="shared" si="1"/>
        <v>21752670</v>
      </c>
      <c r="O62" s="13" t="s">
        <v>365</v>
      </c>
      <c r="Q62" s="135"/>
    </row>
    <row r="63" spans="1:20" ht="21" customHeight="1">
      <c r="A63" s="4"/>
      <c r="B63" s="39" t="s">
        <v>95</v>
      </c>
      <c r="C63" s="91" t="s">
        <v>43</v>
      </c>
      <c r="D63" s="206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 t="shared" si="1"/>
        <v>10384500</v>
      </c>
      <c r="O63" s="13" t="s">
        <v>385</v>
      </c>
      <c r="Q63" s="160"/>
    </row>
    <row r="64" spans="1:20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 t="shared" si="1"/>
        <v>5550466</v>
      </c>
      <c r="O64" s="13" t="s">
        <v>373</v>
      </c>
      <c r="Q64" s="210"/>
    </row>
    <row r="65" spans="1:18" ht="19.5" customHeight="1">
      <c r="A65" s="5"/>
      <c r="B65" s="39" t="s">
        <v>360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8"/>
      <c r="Q65" s="135"/>
    </row>
    <row r="66" spans="1:18">
      <c r="A66" s="4"/>
      <c r="B66" s="234" t="s">
        <v>47</v>
      </c>
      <c r="C66" s="235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9501750</v>
      </c>
      <c r="I66" s="129" t="s">
        <v>46</v>
      </c>
      <c r="J66" s="119">
        <f>SUM(J55:J65)</f>
        <v>9350000</v>
      </c>
      <c r="K66" s="143">
        <f>SUM(K59:K65)</f>
        <v>33351368</v>
      </c>
      <c r="L66" s="119">
        <f>SUM(L55:L65)</f>
        <v>1200000</v>
      </c>
      <c r="M66" s="127" t="s">
        <v>46</v>
      </c>
      <c r="N66" s="143">
        <f>SUM(H66:M66)</f>
        <v>53403118</v>
      </c>
      <c r="O66" s="14"/>
      <c r="Q66" s="210"/>
    </row>
    <row r="67" spans="1:18" ht="18.75" customHeight="1">
      <c r="A67" s="70">
        <v>5</v>
      </c>
      <c r="B67" s="236" t="s">
        <v>253</v>
      </c>
      <c r="C67" s="237"/>
      <c r="D67" s="3"/>
      <c r="E67" s="98"/>
      <c r="F67" s="3"/>
      <c r="G67" s="3"/>
      <c r="H67" s="3"/>
      <c r="I67" s="3"/>
      <c r="J67" s="3"/>
      <c r="K67" s="3"/>
      <c r="L67" s="3"/>
      <c r="M67" s="3"/>
      <c r="N67" s="180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357</v>
      </c>
      <c r="P68" s="135"/>
      <c r="Q68" s="210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970</v>
      </c>
      <c r="F69" s="88">
        <v>4496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377</v>
      </c>
      <c r="P69" s="135"/>
      <c r="Q69" s="210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371</v>
      </c>
      <c r="P70" s="136"/>
      <c r="Q70" s="210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401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132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405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402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39</v>
      </c>
      <c r="F75" s="77">
        <v>212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41</v>
      </c>
      <c r="F76" s="77">
        <v>188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22.5" customHeight="1">
      <c r="A78" s="4"/>
      <c r="B78" s="238" t="s">
        <v>47</v>
      </c>
      <c r="C78" s="239"/>
      <c r="D78" s="98">
        <f>SUM(D69:D77)</f>
        <v>2934</v>
      </c>
      <c r="E78" s="98">
        <f>SUM(E69:E77)</f>
        <v>3440</v>
      </c>
      <c r="F78" s="98">
        <f>SUM(F69:F77)</f>
        <v>17823</v>
      </c>
      <c r="G78" s="129">
        <f>SUM(G69:G77)</f>
        <v>12</v>
      </c>
      <c r="H78" s="120" t="s">
        <v>46</v>
      </c>
      <c r="I78" s="120" t="s">
        <v>46</v>
      </c>
      <c r="J78" s="175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9"/>
      <c r="P78" s="135"/>
      <c r="R78" s="200"/>
    </row>
    <row r="79" spans="1:18" ht="26.25" customHeight="1">
      <c r="A79" s="78">
        <v>6</v>
      </c>
      <c r="B79" s="240" t="s">
        <v>261</v>
      </c>
      <c r="C79" s="241"/>
      <c r="D79" s="207"/>
      <c r="E79" s="207"/>
      <c r="F79" s="207"/>
      <c r="G79" s="207"/>
      <c r="H79" s="207"/>
      <c r="I79" s="207"/>
      <c r="J79" s="208"/>
      <c r="K79" s="207"/>
      <c r="L79" s="207"/>
      <c r="M79" s="198">
        <v>150480520</v>
      </c>
      <c r="N79" s="199">
        <v>150480520</v>
      </c>
      <c r="O79" s="11" t="s">
        <v>378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330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338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13" t="s">
        <v>332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336</v>
      </c>
      <c r="R83" s="24"/>
    </row>
    <row r="84" spans="1:18" ht="18" customHeight="1">
      <c r="A84" s="242">
        <v>4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</row>
    <row r="85" spans="1:18" ht="18.75" customHeight="1">
      <c r="A85" s="232" t="s">
        <v>1</v>
      </c>
      <c r="B85" s="232" t="s">
        <v>2</v>
      </c>
      <c r="C85" s="228" t="s">
        <v>48</v>
      </c>
      <c r="D85" s="228" t="s">
        <v>383</v>
      </c>
      <c r="E85" s="228" t="s">
        <v>388</v>
      </c>
      <c r="F85" s="228" t="s">
        <v>4</v>
      </c>
      <c r="G85" s="232" t="s">
        <v>49</v>
      </c>
      <c r="H85" s="232" t="s">
        <v>5</v>
      </c>
      <c r="I85" s="232"/>
      <c r="J85" s="232"/>
      <c r="K85" s="232"/>
      <c r="L85" s="232"/>
      <c r="M85" s="232"/>
      <c r="N85" s="232"/>
      <c r="O85" s="232" t="s">
        <v>6</v>
      </c>
    </row>
    <row r="86" spans="1:18" ht="47.25" customHeight="1">
      <c r="A86" s="232"/>
      <c r="B86" s="232"/>
      <c r="C86" s="229"/>
      <c r="D86" s="229"/>
      <c r="E86" s="229"/>
      <c r="F86" s="229"/>
      <c r="G86" s="232"/>
      <c r="H86" s="188" t="s">
        <v>8</v>
      </c>
      <c r="I86" s="187" t="s">
        <v>11</v>
      </c>
      <c r="J86" s="188" t="s">
        <v>12</v>
      </c>
      <c r="K86" s="188" t="s">
        <v>14</v>
      </c>
      <c r="L86" s="188" t="s">
        <v>9</v>
      </c>
      <c r="M86" s="187" t="s">
        <v>374</v>
      </c>
      <c r="N86" s="189" t="s">
        <v>10</v>
      </c>
      <c r="O86" s="232"/>
    </row>
    <row r="87" spans="1:18" ht="27" customHeight="1">
      <c r="A87" s="169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3" t="s">
        <v>379</v>
      </c>
    </row>
    <row r="88" spans="1:18" ht="20.25" customHeight="1">
      <c r="A88" s="169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331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340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380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331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4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4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9" ht="21" customHeight="1">
      <c r="A99" s="4"/>
      <c r="B99" s="253" t="s">
        <v>47</v>
      </c>
      <c r="C99" s="254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5">
        <f>SUM(K80:K98)</f>
        <v>72301370</v>
      </c>
      <c r="L99" s="114">
        <v>5600000</v>
      </c>
      <c r="M99" s="193">
        <v>150480520</v>
      </c>
      <c r="N99" s="143">
        <f>SUM(K99:M99)</f>
        <v>228381890</v>
      </c>
      <c r="O99" s="8"/>
      <c r="Q99" s="143"/>
    </row>
    <row r="100" spans="1:19" ht="22.5" customHeight="1">
      <c r="A100" s="5">
        <v>7</v>
      </c>
      <c r="B100" s="236" t="s">
        <v>143</v>
      </c>
      <c r="C100" s="23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0"/>
      <c r="O100" s="39" t="s">
        <v>341</v>
      </c>
    </row>
    <row r="101" spans="1:19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9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9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9">
      <c r="A104" s="5"/>
      <c r="B104" s="170" t="s">
        <v>358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2"/>
    </row>
    <row r="105" spans="1:19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79"/>
      <c r="H105" s="119">
        <f>SUM(H101:H103)</f>
        <v>6524400</v>
      </c>
      <c r="I105" s="190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218"/>
      <c r="R105" s="33"/>
    </row>
    <row r="106" spans="1:19" ht="21" customHeight="1">
      <c r="A106" s="5">
        <v>8</v>
      </c>
      <c r="B106" s="233" t="s">
        <v>147</v>
      </c>
      <c r="C106" s="23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0"/>
      <c r="O106" s="39" t="s">
        <v>341</v>
      </c>
    </row>
    <row r="107" spans="1:19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9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9" ht="20.2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  <c r="R109" s="33"/>
      <c r="S109" s="33"/>
    </row>
    <row r="110" spans="1:19" ht="21" customHeight="1">
      <c r="A110" s="56"/>
      <c r="B110" s="99" t="s">
        <v>361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9" ht="18.75" customHeight="1">
      <c r="A111" s="4"/>
      <c r="B111" s="4" t="s">
        <v>362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8"/>
    </row>
    <row r="112" spans="1:19" ht="25.5" customHeight="1">
      <c r="A112" s="48"/>
      <c r="B112" s="215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0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1">
        <f>SUM(I112:L112)</f>
        <v>6507570</v>
      </c>
      <c r="O112" s="9"/>
    </row>
    <row r="113" spans="1:15">
      <c r="A113" s="242">
        <v>5</v>
      </c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</row>
    <row r="114" spans="1:15" ht="19.5" customHeight="1">
      <c r="A114" s="232" t="s">
        <v>1</v>
      </c>
      <c r="B114" s="232" t="s">
        <v>2</v>
      </c>
      <c r="C114" s="232" t="s">
        <v>48</v>
      </c>
      <c r="D114" s="228" t="s">
        <v>383</v>
      </c>
      <c r="E114" s="228" t="s">
        <v>388</v>
      </c>
      <c r="F114" s="232" t="s">
        <v>4</v>
      </c>
      <c r="G114" s="232" t="s">
        <v>49</v>
      </c>
      <c r="H114" s="232" t="s">
        <v>5</v>
      </c>
      <c r="I114" s="232"/>
      <c r="J114" s="232"/>
      <c r="K114" s="232"/>
      <c r="L114" s="232"/>
      <c r="M114" s="232"/>
      <c r="N114" s="232"/>
      <c r="O114" s="228" t="s">
        <v>6</v>
      </c>
    </row>
    <row r="115" spans="1:15" ht="50.25" customHeight="1">
      <c r="A115" s="232"/>
      <c r="B115" s="232"/>
      <c r="C115" s="232"/>
      <c r="D115" s="229"/>
      <c r="E115" s="229"/>
      <c r="F115" s="232"/>
      <c r="G115" s="232"/>
      <c r="H115" s="188" t="s">
        <v>8</v>
      </c>
      <c r="I115" s="187" t="s">
        <v>11</v>
      </c>
      <c r="J115" s="188" t="s">
        <v>12</v>
      </c>
      <c r="K115" s="188" t="s">
        <v>14</v>
      </c>
      <c r="L115" s="188" t="s">
        <v>9</v>
      </c>
      <c r="M115" s="187" t="s">
        <v>374</v>
      </c>
      <c r="N115" s="189" t="s">
        <v>10</v>
      </c>
      <c r="O115" s="229"/>
    </row>
    <row r="116" spans="1:15" ht="20.25" customHeight="1">
      <c r="A116" s="70">
        <v>9</v>
      </c>
      <c r="B116" s="253" t="s">
        <v>151</v>
      </c>
      <c r="C116" s="254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2"/>
      <c r="O116" s="39"/>
    </row>
    <row r="117" spans="1:15" ht="21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342</v>
      </c>
    </row>
    <row r="118" spans="1:15" ht="19.5" customHeight="1">
      <c r="A118" s="56"/>
      <c r="B118" s="195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343</v>
      </c>
    </row>
    <row r="119" spans="1:15" ht="20.25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3">
        <f>SUM(K119:L119)</f>
        <v>813000</v>
      </c>
      <c r="O119" s="13" t="s">
        <v>344</v>
      </c>
    </row>
    <row r="120" spans="1:15" ht="39.75" customHeight="1">
      <c r="A120" s="4"/>
      <c r="B120" s="39" t="s">
        <v>155</v>
      </c>
      <c r="C120" s="39" t="s">
        <v>418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420</v>
      </c>
    </row>
    <row r="121" spans="1:15" ht="41.25" customHeight="1">
      <c r="A121" s="4"/>
      <c r="B121" s="8" t="s">
        <v>156</v>
      </c>
      <c r="C121" s="39" t="s">
        <v>418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2">SUM(K121:L121)</f>
        <v>1821120</v>
      </c>
      <c r="O121" s="13" t="s">
        <v>419</v>
      </c>
    </row>
    <row r="122" spans="1:15" ht="39" customHeight="1">
      <c r="A122" s="4"/>
      <c r="B122" s="39" t="s">
        <v>157</v>
      </c>
      <c r="C122" s="91" t="s">
        <v>421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2"/>
        <v>1439010</v>
      </c>
      <c r="O122" s="13" t="s">
        <v>422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2"/>
        <v>3792000</v>
      </c>
      <c r="O123" s="13" t="s">
        <v>345</v>
      </c>
    </row>
    <row r="124" spans="1:15" ht="18" customHeight="1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/>
    </row>
    <row r="125" spans="1:15" ht="16.5" customHeight="1">
      <c r="A125" s="4"/>
      <c r="B125" s="10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346</v>
      </c>
    </row>
    <row r="126" spans="1:15" ht="19.5" customHeight="1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21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19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347</v>
      </c>
    </row>
    <row r="129" spans="1:20" ht="22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347</v>
      </c>
    </row>
    <row r="130" spans="1:20" ht="35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 t="s">
        <v>46</v>
      </c>
      <c r="M130" s="89" t="s">
        <v>46</v>
      </c>
      <c r="N130" s="52">
        <f>SUM(K130:L130)</f>
        <v>5199270</v>
      </c>
      <c r="O130" s="195" t="s">
        <v>315</v>
      </c>
    </row>
    <row r="131" spans="1:20" ht="21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348</v>
      </c>
    </row>
    <row r="132" spans="1:20" ht="21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20" ht="19.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20" ht="18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2.5" customHeight="1">
      <c r="A135" s="7"/>
      <c r="B135" s="185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17.25" customHeight="1">
      <c r="A136" s="7"/>
      <c r="B136" s="184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R136" s="133"/>
      <c r="S136" s="201"/>
      <c r="T136" s="119"/>
    </row>
    <row r="137" spans="1:20" ht="17.25" customHeight="1">
      <c r="A137" s="7"/>
      <c r="B137" s="184" t="s">
        <v>359</v>
      </c>
      <c r="C137" s="171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20" ht="27" customHeight="1">
      <c r="A138" s="9"/>
      <c r="B138" s="179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3">
        <f>SUM(N117:N133)</f>
        <v>30412320</v>
      </c>
      <c r="O138" s="9"/>
    </row>
    <row r="139" spans="1:20" ht="20.25" customHeight="1">
      <c r="A139" s="242">
        <v>6</v>
      </c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</row>
    <row r="140" spans="1:20" ht="24" customHeight="1">
      <c r="A140" s="232" t="s">
        <v>1</v>
      </c>
      <c r="B140" s="232" t="s">
        <v>2</v>
      </c>
      <c r="C140" s="232" t="s">
        <v>48</v>
      </c>
      <c r="D140" s="228" t="s">
        <v>383</v>
      </c>
      <c r="E140" s="228" t="s">
        <v>388</v>
      </c>
      <c r="F140" s="232" t="s">
        <v>4</v>
      </c>
      <c r="G140" s="232" t="s">
        <v>49</v>
      </c>
      <c r="H140" s="232" t="s">
        <v>5</v>
      </c>
      <c r="I140" s="232"/>
      <c r="J140" s="232"/>
      <c r="K140" s="232"/>
      <c r="L140" s="232"/>
      <c r="M140" s="232"/>
      <c r="N140" s="232"/>
      <c r="O140" s="228" t="s">
        <v>6</v>
      </c>
    </row>
    <row r="141" spans="1:20" ht="51" customHeight="1">
      <c r="A141" s="232"/>
      <c r="B141" s="232"/>
      <c r="C141" s="232"/>
      <c r="D141" s="229"/>
      <c r="E141" s="229"/>
      <c r="F141" s="232"/>
      <c r="G141" s="232"/>
      <c r="H141" s="188" t="s">
        <v>8</v>
      </c>
      <c r="I141" s="187" t="s">
        <v>11</v>
      </c>
      <c r="J141" s="188" t="s">
        <v>12</v>
      </c>
      <c r="K141" s="188" t="s">
        <v>14</v>
      </c>
      <c r="L141" s="188" t="s">
        <v>9</v>
      </c>
      <c r="M141" s="187" t="s">
        <v>374</v>
      </c>
      <c r="N141" s="188" t="s">
        <v>10</v>
      </c>
      <c r="O141" s="229"/>
    </row>
    <row r="142" spans="1:20" ht="27" customHeight="1">
      <c r="A142" s="69">
        <v>10</v>
      </c>
      <c r="B142" s="258" t="s">
        <v>175</v>
      </c>
      <c r="C142" s="259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341</v>
      </c>
    </row>
    <row r="143" spans="1:20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09"/>
      <c r="K143" s="88">
        <v>37292400</v>
      </c>
      <c r="L143" s="89" t="s">
        <v>46</v>
      </c>
      <c r="M143" s="192">
        <v>100000000</v>
      </c>
      <c r="N143" s="52">
        <f>SUM(J143:L143)</f>
        <v>37292400</v>
      </c>
      <c r="O143" s="36" t="s">
        <v>375</v>
      </c>
    </row>
    <row r="144" spans="1:20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349</v>
      </c>
    </row>
    <row r="145" spans="1:20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78" t="s">
        <v>46</v>
      </c>
      <c r="O145" s="13"/>
    </row>
    <row r="146" spans="1:20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</row>
    <row r="147" spans="1:20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350</v>
      </c>
    </row>
    <row r="148" spans="1:20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351</v>
      </c>
    </row>
    <row r="149" spans="1:20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78" t="s">
        <v>46</v>
      </c>
      <c r="O149" s="48"/>
    </row>
    <row r="150" spans="1:20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78" t="s">
        <v>46</v>
      </c>
      <c r="O150" s="4"/>
    </row>
    <row r="151" spans="1:20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78" t="s">
        <v>46</v>
      </c>
      <c r="O151" s="4"/>
    </row>
    <row r="152" spans="1:20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78" t="s">
        <v>46</v>
      </c>
      <c r="O152" s="56"/>
    </row>
    <row r="153" spans="1:20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20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  <c r="R158" s="33"/>
      <c r="S158" s="33"/>
      <c r="T158" s="33"/>
    </row>
    <row r="159" spans="1:20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78" t="s">
        <v>46</v>
      </c>
      <c r="O159" s="48"/>
    </row>
    <row r="160" spans="1:20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78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0"/>
      <c r="K161" s="119">
        <f>SUM(K143:K160)</f>
        <v>57352650</v>
      </c>
      <c r="L161" s="120" t="s">
        <v>46</v>
      </c>
      <c r="M161" s="193">
        <v>100000000</v>
      </c>
      <c r="N161" s="116">
        <f>SUM(H161:M161)</f>
        <v>163112650</v>
      </c>
      <c r="O161" s="9"/>
    </row>
    <row r="162" spans="1:15" ht="21.75" customHeight="1">
      <c r="A162" s="242">
        <v>7</v>
      </c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</row>
    <row r="163" spans="1:15" ht="25.5" customHeight="1">
      <c r="A163" s="232" t="s">
        <v>1</v>
      </c>
      <c r="B163" s="232" t="s">
        <v>2</v>
      </c>
      <c r="C163" s="232" t="s">
        <v>48</v>
      </c>
      <c r="D163" s="228" t="s">
        <v>383</v>
      </c>
      <c r="E163" s="228" t="s">
        <v>388</v>
      </c>
      <c r="F163" s="232" t="s">
        <v>4</v>
      </c>
      <c r="G163" s="232" t="s">
        <v>49</v>
      </c>
      <c r="H163" s="232" t="s">
        <v>5</v>
      </c>
      <c r="I163" s="232"/>
      <c r="J163" s="232"/>
      <c r="K163" s="232"/>
      <c r="L163" s="232"/>
      <c r="M163" s="232"/>
      <c r="N163" s="232"/>
      <c r="O163" s="228" t="s">
        <v>6</v>
      </c>
    </row>
    <row r="164" spans="1:15" ht="48" customHeight="1">
      <c r="A164" s="232"/>
      <c r="B164" s="232"/>
      <c r="C164" s="232"/>
      <c r="D164" s="229"/>
      <c r="E164" s="229"/>
      <c r="F164" s="232"/>
      <c r="G164" s="232"/>
      <c r="H164" s="188" t="s">
        <v>8</v>
      </c>
      <c r="I164" s="188" t="s">
        <v>11</v>
      </c>
      <c r="J164" s="188" t="s">
        <v>12</v>
      </c>
      <c r="K164" s="188" t="s">
        <v>14</v>
      </c>
      <c r="L164" s="188" t="s">
        <v>9</v>
      </c>
      <c r="M164" s="187" t="s">
        <v>374</v>
      </c>
      <c r="N164" s="189" t="s">
        <v>10</v>
      </c>
      <c r="O164" s="229"/>
    </row>
    <row r="165" spans="1:15" ht="24" customHeight="1">
      <c r="A165" s="5">
        <v>11</v>
      </c>
      <c r="B165" s="3" t="s">
        <v>202</v>
      </c>
      <c r="C165" s="207"/>
      <c r="D165" s="207"/>
      <c r="E165" s="113"/>
      <c r="F165" s="113"/>
      <c r="G165" s="113"/>
      <c r="H165" s="113"/>
      <c r="I165" s="113"/>
      <c r="J165" s="113"/>
      <c r="K165" s="113"/>
      <c r="L165" s="113"/>
      <c r="M165" s="113"/>
      <c r="N165" s="181"/>
      <c r="O165" s="39" t="s">
        <v>341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2113800</v>
      </c>
      <c r="L166" s="89" t="s">
        <v>46</v>
      </c>
      <c r="M166" s="89" t="s">
        <v>46</v>
      </c>
      <c r="N166" s="52">
        <f>SUM(H166:M166)</f>
        <v>2113800</v>
      </c>
      <c r="O166" s="8" t="s">
        <v>390</v>
      </c>
    </row>
    <row r="167" spans="1:15" ht="21.75" customHeight="1">
      <c r="A167" s="7"/>
      <c r="B167" s="186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07">
        <v>1764210</v>
      </c>
      <c r="L167" s="131" t="s">
        <v>46</v>
      </c>
      <c r="M167" s="115" t="s">
        <v>46</v>
      </c>
      <c r="N167" s="42">
        <f>SUM(H167:M167)</f>
        <v>1764210</v>
      </c>
      <c r="O167" s="13" t="s">
        <v>395</v>
      </c>
    </row>
    <row r="168" spans="1:15" ht="30" customHeight="1">
      <c r="A168" s="45"/>
      <c r="B168" s="99" t="s">
        <v>207</v>
      </c>
      <c r="C168" s="106" t="s">
        <v>43</v>
      </c>
      <c r="D168" s="107">
        <v>9461</v>
      </c>
      <c r="E168" s="107">
        <v>9514</v>
      </c>
      <c r="F168" s="107">
        <v>9969</v>
      </c>
      <c r="G168" s="108" t="s">
        <v>46</v>
      </c>
      <c r="H168" s="107" t="s">
        <v>46</v>
      </c>
      <c r="I168" s="108" t="s">
        <v>46</v>
      </c>
      <c r="J168" s="107" t="str">
        <f>J170</f>
        <v>-</v>
      </c>
      <c r="K168" s="107">
        <v>1103300</v>
      </c>
      <c r="L168" s="108" t="s">
        <v>46</v>
      </c>
      <c r="M168" s="89" t="s">
        <v>46</v>
      </c>
      <c r="N168" s="116">
        <f>SUM(H168:M168)</f>
        <v>1103300</v>
      </c>
      <c r="O168" s="36" t="s">
        <v>391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537750</v>
      </c>
      <c r="I169" s="108" t="s">
        <v>46</v>
      </c>
      <c r="J169" s="107" t="s">
        <v>46</v>
      </c>
      <c r="K169" s="107">
        <v>1211370</v>
      </c>
      <c r="L169" s="108" t="s">
        <v>46</v>
      </c>
      <c r="M169" s="89" t="s">
        <v>46</v>
      </c>
      <c r="N169" s="116">
        <f>SUM(H169:M169)</f>
        <v>1749120</v>
      </c>
      <c r="O169" s="214" t="s">
        <v>399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1572</v>
      </c>
      <c r="E171" s="107">
        <v>14550</v>
      </c>
      <c r="F171" s="107">
        <v>57877</v>
      </c>
      <c r="G171" s="107" t="s">
        <v>46</v>
      </c>
      <c r="H171" s="107" t="s">
        <v>46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166" t="s">
        <v>46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 t="shared" ref="N172:N185" si="3">SUM(H172:M172)</f>
        <v>1097550</v>
      </c>
      <c r="O172" s="13" t="s">
        <v>396</v>
      </c>
    </row>
    <row r="173" spans="1:15" ht="28.5" customHeight="1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143">
        <f t="shared" si="3"/>
        <v>6097300</v>
      </c>
      <c r="O173" s="36" t="s">
        <v>397</v>
      </c>
    </row>
    <row r="174" spans="1:15" ht="27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8">
        <v>628650</v>
      </c>
      <c r="I174" s="89" t="s">
        <v>46</v>
      </c>
      <c r="J174" s="88">
        <v>8550000</v>
      </c>
      <c r="K174" s="88">
        <v>3596830</v>
      </c>
      <c r="L174" s="89" t="s">
        <v>46</v>
      </c>
      <c r="M174" s="89" t="s">
        <v>46</v>
      </c>
      <c r="N174" s="52">
        <f t="shared" si="3"/>
        <v>12775480</v>
      </c>
      <c r="O174" s="36" t="s">
        <v>398</v>
      </c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 t="shared" si="3"/>
        <v>3426100</v>
      </c>
      <c r="O175" s="11" t="s">
        <v>333</v>
      </c>
    </row>
    <row r="176" spans="1:15" ht="24.7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 t="shared" si="3"/>
        <v>4799950</v>
      </c>
      <c r="O176" s="13" t="s">
        <v>376</v>
      </c>
    </row>
    <row r="177" spans="1:19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 t="shared" si="3"/>
        <v>1100250</v>
      </c>
      <c r="O177" s="13" t="s">
        <v>50</v>
      </c>
    </row>
    <row r="178" spans="1:19" ht="33.75" customHeight="1">
      <c r="A178" s="213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5482990</v>
      </c>
      <c r="L178" s="115" t="s">
        <v>46</v>
      </c>
      <c r="M178" s="115" t="s">
        <v>46</v>
      </c>
      <c r="N178" s="116">
        <f t="shared" si="3"/>
        <v>13808440</v>
      </c>
      <c r="O178" s="13" t="s">
        <v>392</v>
      </c>
    </row>
    <row r="179" spans="1:19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 t="s">
        <v>46</v>
      </c>
      <c r="K179" s="88">
        <v>2206600</v>
      </c>
      <c r="L179" s="89" t="s">
        <v>46</v>
      </c>
      <c r="M179" s="89" t="s">
        <v>46</v>
      </c>
      <c r="N179" s="116">
        <f t="shared" si="3"/>
        <v>2206600</v>
      </c>
      <c r="O179" s="13" t="s">
        <v>376</v>
      </c>
    </row>
    <row r="180" spans="1:19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20284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 t="shared" si="3"/>
        <v>2206600</v>
      </c>
      <c r="O180" s="36" t="s">
        <v>352</v>
      </c>
    </row>
    <row r="181" spans="1:19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 t="shared" si="3"/>
        <v>11033000</v>
      </c>
      <c r="O181" s="13" t="s">
        <v>353</v>
      </c>
    </row>
    <row r="182" spans="1:19" ht="21.75" customHeight="1">
      <c r="A182" s="7"/>
      <c r="B182" s="99" t="s">
        <v>233</v>
      </c>
      <c r="C182" s="106" t="s">
        <v>219</v>
      </c>
      <c r="D182" s="107">
        <v>701</v>
      </c>
      <c r="E182" s="107">
        <v>2008</v>
      </c>
      <c r="F182" s="107">
        <v>8310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 t="shared" si="3"/>
        <v>2206600</v>
      </c>
      <c r="O182" s="36" t="s">
        <v>372</v>
      </c>
    </row>
    <row r="183" spans="1:19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300810</v>
      </c>
      <c r="L183" s="89" t="s">
        <v>46</v>
      </c>
      <c r="M183" s="89" t="s">
        <v>46</v>
      </c>
      <c r="N183" s="52">
        <f t="shared" si="3"/>
        <v>300810</v>
      </c>
      <c r="O183" s="12" t="s">
        <v>393</v>
      </c>
      <c r="R183" s="98"/>
      <c r="S183" s="98"/>
    </row>
    <row r="184" spans="1:19" ht="40.5" customHeight="1">
      <c r="A184" s="7"/>
      <c r="B184" s="196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1103300</v>
      </c>
      <c r="L184" s="89" t="s">
        <v>46</v>
      </c>
      <c r="M184" s="89" t="s">
        <v>46</v>
      </c>
      <c r="N184" s="52">
        <f t="shared" si="3"/>
        <v>1256300</v>
      </c>
      <c r="O184" s="13" t="s">
        <v>370</v>
      </c>
    </row>
    <row r="185" spans="1:19" ht="22.5" customHeight="1">
      <c r="A185" s="4"/>
      <c r="B185" s="258" t="s">
        <v>47</v>
      </c>
      <c r="C185" s="259"/>
      <c r="D185" s="98">
        <f>SUM(D167:D184)</f>
        <v>19088</v>
      </c>
      <c r="E185" s="98">
        <f>SUM(E166:E184)</f>
        <v>126821</v>
      </c>
      <c r="F185" s="98">
        <f>SUM(F166:F184)</f>
        <v>498043</v>
      </c>
      <c r="G185" s="129" t="s">
        <v>46</v>
      </c>
      <c r="H185" s="119">
        <f>SUM(H169:H184)</f>
        <v>16009650</v>
      </c>
      <c r="I185" s="120" t="s">
        <v>46</v>
      </c>
      <c r="J185" s="119">
        <f>SUM(J174:J184)</f>
        <v>8550000</v>
      </c>
      <c r="K185" s="119">
        <f>SUM(K166:K184)</f>
        <v>44485760</v>
      </c>
      <c r="L185" s="129" t="s">
        <v>46</v>
      </c>
      <c r="M185" s="127" t="s">
        <v>46</v>
      </c>
      <c r="N185" s="116">
        <f t="shared" si="3"/>
        <v>69045410</v>
      </c>
      <c r="O185" s="32"/>
    </row>
    <row r="186" spans="1:19">
      <c r="A186" s="256">
        <v>8</v>
      </c>
      <c r="B186" s="257"/>
      <c r="C186" s="257"/>
      <c r="D186" s="257"/>
      <c r="E186" s="257"/>
      <c r="F186" s="257"/>
      <c r="G186" s="257"/>
      <c r="H186" s="257"/>
      <c r="I186" s="257"/>
      <c r="J186" s="257"/>
      <c r="K186" s="257"/>
      <c r="L186" s="257"/>
      <c r="M186" s="257"/>
      <c r="N186" s="257"/>
      <c r="O186" s="257"/>
    </row>
    <row r="187" spans="1:19" ht="19.5" customHeight="1">
      <c r="A187" s="232" t="s">
        <v>1</v>
      </c>
      <c r="B187" s="232" t="s">
        <v>2</v>
      </c>
      <c r="C187" s="232" t="s">
        <v>48</v>
      </c>
      <c r="D187" s="228" t="s">
        <v>383</v>
      </c>
      <c r="E187" s="228" t="s">
        <v>388</v>
      </c>
      <c r="F187" s="232" t="s">
        <v>4</v>
      </c>
      <c r="G187" s="232" t="s">
        <v>49</v>
      </c>
      <c r="H187" s="232" t="s">
        <v>5</v>
      </c>
      <c r="I187" s="232"/>
      <c r="J187" s="232"/>
      <c r="K187" s="232"/>
      <c r="L187" s="232"/>
      <c r="M187" s="232"/>
      <c r="N187" s="232"/>
      <c r="O187" s="228" t="s">
        <v>6</v>
      </c>
    </row>
    <row r="188" spans="1:19" ht="50.25" customHeight="1">
      <c r="A188" s="232"/>
      <c r="B188" s="232"/>
      <c r="C188" s="232"/>
      <c r="D188" s="229"/>
      <c r="E188" s="229"/>
      <c r="F188" s="232"/>
      <c r="G188" s="232"/>
      <c r="H188" s="188" t="s">
        <v>8</v>
      </c>
      <c r="I188" s="188" t="s">
        <v>11</v>
      </c>
      <c r="J188" s="188" t="s">
        <v>12</v>
      </c>
      <c r="K188" s="188" t="s">
        <v>14</v>
      </c>
      <c r="L188" s="188" t="s">
        <v>9</v>
      </c>
      <c r="M188" s="187" t="s">
        <v>374</v>
      </c>
      <c r="N188" s="191" t="s">
        <v>10</v>
      </c>
      <c r="O188" s="229"/>
    </row>
    <row r="189" spans="1:19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2"/>
      <c r="O189" s="39"/>
    </row>
    <row r="190" spans="1:19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9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35250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352320</v>
      </c>
      <c r="O191" s="8" t="s">
        <v>368</v>
      </c>
    </row>
    <row r="192" spans="1:19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8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369</v>
      </c>
      <c r="R193" s="146"/>
    </row>
    <row r="194" spans="1:18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367</v>
      </c>
    </row>
    <row r="195" spans="1:18">
      <c r="A195" s="7"/>
      <c r="B195" s="39" t="s">
        <v>248</v>
      </c>
      <c r="C195" s="221" t="s">
        <v>424</v>
      </c>
      <c r="D195" s="89" t="s">
        <v>46</v>
      </c>
      <c r="E195" s="88">
        <v>28</v>
      </c>
      <c r="F195" s="88">
        <v>119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 t="s">
        <v>425</v>
      </c>
    </row>
    <row r="196" spans="1:18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8">
      <c r="A197" s="7"/>
      <c r="B197" s="222" t="s">
        <v>252</v>
      </c>
      <c r="C197" s="223"/>
      <c r="D197" s="127" t="s">
        <v>46</v>
      </c>
      <c r="E197" s="98">
        <f>SUM(E191:E196)</f>
        <v>15551</v>
      </c>
      <c r="F197" s="98">
        <f>SUM(F191:F196)</f>
        <v>63201</v>
      </c>
      <c r="G197" s="127">
        <v>1</v>
      </c>
      <c r="H197" s="98">
        <f>SUM(H191:H196)</f>
        <v>35250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SUM(N191:N196)</f>
        <v>10587990</v>
      </c>
      <c r="O197" s="9"/>
    </row>
    <row r="198" spans="1:18">
      <c r="A198" s="6">
        <v>13</v>
      </c>
      <c r="B198" s="26" t="s">
        <v>413</v>
      </c>
      <c r="C198" s="26"/>
      <c r="D198" s="35"/>
      <c r="E198" s="26"/>
      <c r="F198" s="26"/>
      <c r="G198" s="26"/>
      <c r="H198" s="26"/>
      <c r="I198" s="26"/>
      <c r="J198" s="26"/>
      <c r="K198" s="26"/>
      <c r="L198" s="26"/>
      <c r="M198" s="26"/>
      <c r="N198" s="182"/>
      <c r="O198" s="39"/>
    </row>
    <row r="199" spans="1:18">
      <c r="A199" s="7"/>
      <c r="B199" s="8" t="s">
        <v>414</v>
      </c>
      <c r="C199" s="39" t="s">
        <v>415</v>
      </c>
      <c r="D199" s="88">
        <v>1</v>
      </c>
      <c r="E199" s="88">
        <v>21</v>
      </c>
      <c r="F199" s="88">
        <v>74</v>
      </c>
      <c r="G199" s="89" t="s">
        <v>46</v>
      </c>
      <c r="H199" s="89" t="s">
        <v>46</v>
      </c>
      <c r="I199" s="89" t="s">
        <v>46</v>
      </c>
      <c r="J199" s="89" t="s">
        <v>46</v>
      </c>
      <c r="K199" s="89" t="s">
        <v>46</v>
      </c>
      <c r="L199" s="89" t="s">
        <v>46</v>
      </c>
      <c r="M199" s="89" t="s">
        <v>46</v>
      </c>
      <c r="N199" s="148" t="s">
        <v>46</v>
      </c>
      <c r="O199" s="8"/>
    </row>
    <row r="200" spans="1:18">
      <c r="A200" s="7"/>
      <c r="B200" s="39" t="s">
        <v>416</v>
      </c>
      <c r="C200" s="39" t="s">
        <v>415</v>
      </c>
      <c r="D200" s="88">
        <v>1</v>
      </c>
      <c r="E200" s="88">
        <v>1</v>
      </c>
      <c r="F200" s="88">
        <v>6</v>
      </c>
      <c r="G200" s="88" t="s">
        <v>46</v>
      </c>
      <c r="H200" s="88" t="s">
        <v>46</v>
      </c>
      <c r="I200" s="89" t="s">
        <v>46</v>
      </c>
      <c r="J200" s="89" t="s">
        <v>46</v>
      </c>
      <c r="K200" s="88" t="s">
        <v>46</v>
      </c>
      <c r="L200" s="89" t="s">
        <v>46</v>
      </c>
      <c r="M200" s="89" t="s">
        <v>46</v>
      </c>
      <c r="N200" s="42" t="s">
        <v>46</v>
      </c>
      <c r="O200" s="8"/>
    </row>
    <row r="201" spans="1:18">
      <c r="A201" s="7"/>
      <c r="B201" s="39" t="s">
        <v>417</v>
      </c>
      <c r="C201" s="39" t="s">
        <v>415</v>
      </c>
      <c r="D201" s="88">
        <v>1</v>
      </c>
      <c r="E201" s="88">
        <v>59</v>
      </c>
      <c r="F201" s="88">
        <v>243</v>
      </c>
      <c r="G201" s="89" t="s">
        <v>46</v>
      </c>
      <c r="H201" s="89" t="s">
        <v>46</v>
      </c>
      <c r="I201" s="89" t="s">
        <v>46</v>
      </c>
      <c r="J201" s="89" t="s">
        <v>46</v>
      </c>
      <c r="K201" s="89" t="s">
        <v>46</v>
      </c>
      <c r="L201" s="89" t="s">
        <v>46</v>
      </c>
      <c r="M201" s="89" t="s">
        <v>46</v>
      </c>
      <c r="N201" s="163"/>
      <c r="O201" s="8"/>
    </row>
    <row r="202" spans="1:18" ht="22.5" customHeight="1">
      <c r="A202" s="4"/>
      <c r="B202" s="222" t="s">
        <v>252</v>
      </c>
      <c r="C202" s="223"/>
      <c r="D202" s="127">
        <v>3</v>
      </c>
      <c r="E202" s="98">
        <f>SUM(E199:E201)</f>
        <v>81</v>
      </c>
      <c r="F202" s="98">
        <f>SUM(F199:F201)</f>
        <v>323</v>
      </c>
      <c r="G202" s="127" t="s">
        <v>46</v>
      </c>
      <c r="H202" s="127" t="s">
        <v>46</v>
      </c>
      <c r="I202" s="165" t="s">
        <v>46</v>
      </c>
      <c r="J202" s="165" t="s">
        <v>46</v>
      </c>
      <c r="K202" s="127" t="s">
        <v>46</v>
      </c>
      <c r="L202" s="165" t="s">
        <v>46</v>
      </c>
      <c r="M202" s="165" t="s">
        <v>46</v>
      </c>
      <c r="N202" s="183" t="s">
        <v>46</v>
      </c>
      <c r="O202" s="4"/>
    </row>
    <row r="204" spans="1:18" ht="21.75">
      <c r="A204" s="225" t="s">
        <v>411</v>
      </c>
      <c r="B204" s="225"/>
      <c r="C204" s="225"/>
      <c r="D204" s="225"/>
      <c r="E204" s="225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</row>
    <row r="205" spans="1:18" ht="21.75">
      <c r="A205" s="225" t="s">
        <v>406</v>
      </c>
      <c r="B205" s="225"/>
      <c r="C205" s="225"/>
      <c r="D205" s="225"/>
      <c r="E205" s="225"/>
      <c r="F205" s="225"/>
      <c r="G205" s="225"/>
      <c r="H205" s="225"/>
      <c r="I205" s="225"/>
      <c r="J205" s="225"/>
      <c r="K205" s="225"/>
      <c r="L205" s="225"/>
      <c r="M205" s="225"/>
      <c r="N205" s="225"/>
      <c r="O205" s="225"/>
    </row>
    <row r="206" spans="1:18" ht="21.75">
      <c r="A206" s="224" t="s">
        <v>423</v>
      </c>
      <c r="B206" s="224"/>
      <c r="C206" s="224"/>
      <c r="D206" s="224"/>
      <c r="E206" s="224"/>
      <c r="F206" s="224"/>
      <c r="G206" s="224"/>
      <c r="H206" s="224"/>
      <c r="I206" s="24"/>
      <c r="J206" s="24"/>
      <c r="K206" s="24"/>
      <c r="L206" s="24"/>
      <c r="M206" s="24"/>
      <c r="N206" s="24"/>
      <c r="O206" s="24"/>
    </row>
    <row r="207" spans="1:18" ht="21.75">
      <c r="A207" s="224" t="s">
        <v>426</v>
      </c>
      <c r="B207" s="224"/>
      <c r="C207" s="224"/>
      <c r="D207" s="224"/>
      <c r="E207" s="224"/>
      <c r="F207" s="224"/>
      <c r="G207" s="224"/>
      <c r="H207" s="224"/>
      <c r="I207" s="24"/>
      <c r="J207" s="24"/>
      <c r="K207" s="24"/>
      <c r="L207" s="24"/>
      <c r="M207" s="24"/>
      <c r="N207" s="24"/>
      <c r="O207" s="24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O229" s="24"/>
    </row>
    <row r="230" spans="1:15">
      <c r="O230" s="24"/>
    </row>
    <row r="231" spans="1:15">
      <c r="O231" s="24"/>
    </row>
    <row r="232" spans="1:15">
      <c r="O232" s="24"/>
    </row>
  </sheetData>
  <mergeCells count="104">
    <mergeCell ref="A204:O204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B202:C202"/>
    <mergeCell ref="A206:H206"/>
    <mergeCell ref="A207:H207"/>
    <mergeCell ref="A205:O205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50" t="s">
        <v>281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7" ht="21.75">
      <c r="A2" s="266" t="s">
        <v>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7" ht="31.5" customHeight="1">
      <c r="A3" s="269" t="s">
        <v>296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7" ht="18" customHeight="1">
      <c r="A4" s="260" t="s">
        <v>1</v>
      </c>
      <c r="B4" s="260" t="s">
        <v>2</v>
      </c>
      <c r="C4" s="260" t="s">
        <v>48</v>
      </c>
      <c r="D4" s="260" t="s">
        <v>264</v>
      </c>
      <c r="E4" s="260"/>
      <c r="F4" s="260" t="s">
        <v>4</v>
      </c>
      <c r="G4" s="260" t="s">
        <v>49</v>
      </c>
      <c r="H4" s="260" t="s">
        <v>5</v>
      </c>
      <c r="I4" s="260"/>
      <c r="J4" s="260"/>
      <c r="K4" s="260"/>
      <c r="L4" s="260"/>
      <c r="M4" s="260"/>
      <c r="N4" s="261" t="s">
        <v>6</v>
      </c>
    </row>
    <row r="5" spans="1:17" ht="39.75" customHeight="1">
      <c r="A5" s="260"/>
      <c r="B5" s="260"/>
      <c r="C5" s="260"/>
      <c r="D5" s="66" t="s">
        <v>13</v>
      </c>
      <c r="E5" s="66" t="s">
        <v>7</v>
      </c>
      <c r="F5" s="260"/>
      <c r="G5" s="260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2"/>
    </row>
    <row r="6" spans="1:17" ht="20.25" customHeight="1">
      <c r="A6" s="5">
        <v>1</v>
      </c>
      <c r="B6" s="234" t="s">
        <v>15</v>
      </c>
      <c r="C6" s="23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3">
        <v>2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5"/>
      <c r="P25" s="133"/>
      <c r="Q25" s="133"/>
    </row>
    <row r="26" spans="1:17" ht="30" customHeight="1">
      <c r="A26" s="260" t="s">
        <v>1</v>
      </c>
      <c r="B26" s="260" t="s">
        <v>2</v>
      </c>
      <c r="C26" s="260" t="s">
        <v>48</v>
      </c>
      <c r="D26" s="260" t="s">
        <v>264</v>
      </c>
      <c r="E26" s="260"/>
      <c r="F26" s="260" t="s">
        <v>4</v>
      </c>
      <c r="G26" s="260" t="s">
        <v>49</v>
      </c>
      <c r="H26" s="260" t="s">
        <v>5</v>
      </c>
      <c r="I26" s="260"/>
      <c r="J26" s="260"/>
      <c r="K26" s="260"/>
      <c r="L26" s="260"/>
      <c r="M26" s="260"/>
      <c r="N26" s="261" t="s">
        <v>6</v>
      </c>
      <c r="P26" s="24"/>
      <c r="Q26" s="156"/>
    </row>
    <row r="27" spans="1:17" ht="48" customHeight="1">
      <c r="A27" s="260"/>
      <c r="B27" s="260"/>
      <c r="C27" s="260"/>
      <c r="D27" s="66" t="s">
        <v>13</v>
      </c>
      <c r="E27" s="66" t="s">
        <v>7</v>
      </c>
      <c r="F27" s="260"/>
      <c r="G27" s="260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2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44" t="s">
        <v>302</v>
      </c>
      <c r="C35" s="245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46" t="s">
        <v>73</v>
      </c>
      <c r="C36" s="247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34" t="s">
        <v>47</v>
      </c>
      <c r="C40" s="235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48" t="s">
        <v>76</v>
      </c>
      <c r="C41" s="24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48" t="s">
        <v>87</v>
      </c>
      <c r="C50" s="255"/>
      <c r="D50" s="249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30">
        <v>3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P53" s="135"/>
    </row>
    <row r="54" spans="1:17" ht="21.75" customHeight="1">
      <c r="A54" s="260" t="s">
        <v>1</v>
      </c>
      <c r="B54" s="260" t="s">
        <v>2</v>
      </c>
      <c r="C54" s="260" t="s">
        <v>48</v>
      </c>
      <c r="D54" s="260" t="s">
        <v>264</v>
      </c>
      <c r="E54" s="260"/>
      <c r="F54" s="260" t="s">
        <v>4</v>
      </c>
      <c r="G54" s="260" t="s">
        <v>49</v>
      </c>
      <c r="H54" s="260" t="s">
        <v>5</v>
      </c>
      <c r="I54" s="260"/>
      <c r="J54" s="260"/>
      <c r="K54" s="260"/>
      <c r="L54" s="260"/>
      <c r="M54" s="260"/>
      <c r="N54" s="261" t="s">
        <v>6</v>
      </c>
      <c r="O54" s="1" t="s">
        <v>312</v>
      </c>
      <c r="P54" s="135"/>
    </row>
    <row r="55" spans="1:17" ht="40.5" customHeight="1">
      <c r="A55" s="260"/>
      <c r="B55" s="260"/>
      <c r="C55" s="260"/>
      <c r="D55" s="66" t="s">
        <v>13</v>
      </c>
      <c r="E55" s="66" t="s">
        <v>7</v>
      </c>
      <c r="F55" s="260"/>
      <c r="G55" s="260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2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34" t="s">
        <v>47</v>
      </c>
      <c r="C60" s="235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36" t="s">
        <v>253</v>
      </c>
      <c r="C61" s="23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67" t="s">
        <v>47</v>
      </c>
      <c r="C72" s="268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40" t="s">
        <v>261</v>
      </c>
      <c r="C73" s="241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70">
        <v>4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71"/>
      <c r="P80" s="117"/>
    </row>
    <row r="81" spans="1:16" ht="18" customHeight="1">
      <c r="A81" s="260" t="s">
        <v>1</v>
      </c>
      <c r="B81" s="260" t="s">
        <v>2</v>
      </c>
      <c r="C81" s="260" t="s">
        <v>48</v>
      </c>
      <c r="D81" s="260" t="s">
        <v>264</v>
      </c>
      <c r="E81" s="260"/>
      <c r="F81" s="260" t="s">
        <v>4</v>
      </c>
      <c r="G81" s="260" t="s">
        <v>49</v>
      </c>
      <c r="H81" s="260" t="s">
        <v>5</v>
      </c>
      <c r="I81" s="260"/>
      <c r="J81" s="260"/>
      <c r="K81" s="260"/>
      <c r="L81" s="260"/>
      <c r="M81" s="260"/>
      <c r="N81" s="261" t="s">
        <v>6</v>
      </c>
      <c r="P81" s="117"/>
    </row>
    <row r="82" spans="1:16" ht="51.75" customHeight="1">
      <c r="A82" s="260"/>
      <c r="B82" s="260"/>
      <c r="C82" s="260"/>
      <c r="D82" s="66" t="s">
        <v>13</v>
      </c>
      <c r="E82" s="66" t="s">
        <v>7</v>
      </c>
      <c r="F82" s="260"/>
      <c r="G82" s="260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2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53" t="s">
        <v>47</v>
      </c>
      <c r="C93" s="254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36" t="s">
        <v>143</v>
      </c>
      <c r="C94" s="237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33" t="s">
        <v>147</v>
      </c>
      <c r="C99" s="23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3">
        <v>5</v>
      </c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5"/>
    </row>
    <row r="109" spans="1:15">
      <c r="A109" s="260" t="s">
        <v>1</v>
      </c>
      <c r="B109" s="260" t="s">
        <v>2</v>
      </c>
      <c r="C109" s="260" t="s">
        <v>48</v>
      </c>
      <c r="D109" s="260" t="s">
        <v>264</v>
      </c>
      <c r="E109" s="260"/>
      <c r="F109" s="260" t="s">
        <v>4</v>
      </c>
      <c r="G109" s="260" t="s">
        <v>49</v>
      </c>
      <c r="H109" s="260" t="s">
        <v>5</v>
      </c>
      <c r="I109" s="260"/>
      <c r="J109" s="260"/>
      <c r="K109" s="260"/>
      <c r="L109" s="260"/>
      <c r="M109" s="260"/>
      <c r="N109" s="261" t="s">
        <v>6</v>
      </c>
    </row>
    <row r="110" spans="1:15" ht="54" customHeight="1">
      <c r="A110" s="260"/>
      <c r="B110" s="260"/>
      <c r="C110" s="260"/>
      <c r="D110" s="66" t="s">
        <v>13</v>
      </c>
      <c r="E110" s="66" t="s">
        <v>7</v>
      </c>
      <c r="F110" s="260"/>
      <c r="G110" s="260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2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34" t="s">
        <v>175</v>
      </c>
      <c r="C129" s="235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3">
        <v>6</v>
      </c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5"/>
    </row>
    <row r="134" spans="1:16">
      <c r="A134" s="260" t="s">
        <v>1</v>
      </c>
      <c r="B134" s="260" t="s">
        <v>2</v>
      </c>
      <c r="C134" s="260" t="s">
        <v>48</v>
      </c>
      <c r="D134" s="260" t="s">
        <v>264</v>
      </c>
      <c r="E134" s="260"/>
      <c r="F134" s="260" t="s">
        <v>4</v>
      </c>
      <c r="G134" s="260" t="s">
        <v>49</v>
      </c>
      <c r="H134" s="260" t="s">
        <v>5</v>
      </c>
      <c r="I134" s="260"/>
      <c r="J134" s="260"/>
      <c r="K134" s="260"/>
      <c r="L134" s="260"/>
      <c r="M134" s="260"/>
      <c r="N134" s="261" t="s">
        <v>6</v>
      </c>
    </row>
    <row r="135" spans="1:16" ht="58.5">
      <c r="A135" s="260"/>
      <c r="B135" s="260"/>
      <c r="C135" s="260"/>
      <c r="D135" s="66" t="s">
        <v>13</v>
      </c>
      <c r="E135" s="66" t="s">
        <v>7</v>
      </c>
      <c r="F135" s="260"/>
      <c r="G135" s="260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2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3">
        <v>7</v>
      </c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  <c r="L160" s="264"/>
      <c r="M160" s="264"/>
      <c r="N160" s="264"/>
    </row>
    <row r="161" spans="1:17">
      <c r="A161" s="260" t="s">
        <v>1</v>
      </c>
      <c r="B161" s="260" t="s">
        <v>2</v>
      </c>
      <c r="C161" s="260" t="s">
        <v>48</v>
      </c>
      <c r="D161" s="260" t="s">
        <v>264</v>
      </c>
      <c r="E161" s="260"/>
      <c r="F161" s="260" t="s">
        <v>4</v>
      </c>
      <c r="G161" s="260" t="s">
        <v>49</v>
      </c>
      <c r="H161" s="260" t="s">
        <v>5</v>
      </c>
      <c r="I161" s="260"/>
      <c r="J161" s="260"/>
      <c r="K161" s="260"/>
      <c r="L161" s="260"/>
      <c r="M161" s="260"/>
      <c r="N161" s="261" t="s">
        <v>6</v>
      </c>
    </row>
    <row r="162" spans="1:17" ht="48.75" customHeight="1">
      <c r="A162" s="260"/>
      <c r="B162" s="260"/>
      <c r="C162" s="260"/>
      <c r="D162" s="66" t="s">
        <v>13</v>
      </c>
      <c r="E162" s="66" t="s">
        <v>7</v>
      </c>
      <c r="F162" s="260"/>
      <c r="G162" s="260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2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58" t="s">
        <v>47</v>
      </c>
      <c r="C175" s="259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22" t="s">
        <v>252</v>
      </c>
      <c r="C184" s="223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1.75">
      <c r="A2" s="269" t="s">
        <v>63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4">
      <c r="A3" s="260" t="s">
        <v>1</v>
      </c>
      <c r="B3" s="260" t="s">
        <v>2</v>
      </c>
      <c r="C3" s="260" t="s">
        <v>48</v>
      </c>
      <c r="D3" s="260" t="s">
        <v>3</v>
      </c>
      <c r="E3" s="260"/>
      <c r="F3" s="260" t="s">
        <v>4</v>
      </c>
      <c r="G3" s="260" t="s">
        <v>49</v>
      </c>
      <c r="H3" s="260" t="s">
        <v>5</v>
      </c>
      <c r="I3" s="260"/>
      <c r="J3" s="260"/>
      <c r="K3" s="260"/>
      <c r="L3" s="260"/>
      <c r="M3" s="260"/>
      <c r="N3" s="261" t="s">
        <v>6</v>
      </c>
    </row>
    <row r="4" spans="1:14" ht="78">
      <c r="A4" s="260"/>
      <c r="B4" s="260"/>
      <c r="C4" s="260"/>
      <c r="D4" s="66" t="s">
        <v>13</v>
      </c>
      <c r="E4" s="66" t="s">
        <v>7</v>
      </c>
      <c r="F4" s="260"/>
      <c r="G4" s="260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2"/>
    </row>
    <row r="5" spans="1:14">
      <c r="A5" s="5">
        <v>1</v>
      </c>
      <c r="B5" s="248" t="s">
        <v>15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49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44" t="s">
        <v>47</v>
      </c>
      <c r="C18" s="245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48" t="s">
        <v>73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34" t="s">
        <v>47</v>
      </c>
      <c r="C23" s="235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48" t="s">
        <v>76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74">
        <v>2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</row>
    <row r="30" spans="1:14">
      <c r="A30" s="272" t="s">
        <v>1</v>
      </c>
      <c r="B30" s="272" t="s">
        <v>2</v>
      </c>
      <c r="C30" s="272" t="s">
        <v>48</v>
      </c>
      <c r="D30" s="272" t="s">
        <v>3</v>
      </c>
      <c r="E30" s="272"/>
      <c r="F30" s="272" t="s">
        <v>4</v>
      </c>
      <c r="G30" s="272" t="s">
        <v>49</v>
      </c>
      <c r="H30" s="272" t="s">
        <v>5</v>
      </c>
      <c r="I30" s="272"/>
      <c r="J30" s="272"/>
      <c r="K30" s="272"/>
      <c r="L30" s="272"/>
      <c r="M30" s="272"/>
      <c r="N30" s="261" t="s">
        <v>6</v>
      </c>
    </row>
    <row r="31" spans="1:14" ht="78">
      <c r="A31" s="272"/>
      <c r="B31" s="272"/>
      <c r="C31" s="272"/>
      <c r="D31" s="2" t="s">
        <v>13</v>
      </c>
      <c r="E31" s="2" t="s">
        <v>7</v>
      </c>
      <c r="F31" s="272"/>
      <c r="G31" s="272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2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6" t="s">
        <v>87</v>
      </c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55"/>
      <c r="N36" s="278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34" t="s">
        <v>47</v>
      </c>
      <c r="C43" s="235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36" t="s">
        <v>253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37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34" t="s">
        <v>47</v>
      </c>
      <c r="C54" s="235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3">
        <v>3</v>
      </c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5"/>
    </row>
    <row r="56" spans="1:14">
      <c r="A56" s="260" t="s">
        <v>1</v>
      </c>
      <c r="B56" s="260" t="s">
        <v>2</v>
      </c>
      <c r="C56" s="260" t="s">
        <v>48</v>
      </c>
      <c r="D56" s="260" t="s">
        <v>3</v>
      </c>
      <c r="E56" s="260"/>
      <c r="F56" s="260" t="s">
        <v>4</v>
      </c>
      <c r="G56" s="260" t="s">
        <v>49</v>
      </c>
      <c r="H56" s="260" t="s">
        <v>5</v>
      </c>
      <c r="I56" s="260"/>
      <c r="J56" s="260"/>
      <c r="K56" s="260"/>
      <c r="L56" s="260"/>
      <c r="M56" s="260"/>
      <c r="N56" s="261" t="s">
        <v>6</v>
      </c>
    </row>
    <row r="57" spans="1:14" ht="78">
      <c r="A57" s="260"/>
      <c r="B57" s="260"/>
      <c r="C57" s="260"/>
      <c r="D57" s="66" t="s">
        <v>13</v>
      </c>
      <c r="E57" s="66" t="s">
        <v>7</v>
      </c>
      <c r="F57" s="260"/>
      <c r="G57" s="260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2"/>
    </row>
    <row r="58" spans="1:14">
      <c r="A58" s="71"/>
      <c r="B58" s="240" t="s">
        <v>254</v>
      </c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41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34" t="s">
        <v>47</v>
      </c>
      <c r="C75" s="235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6" t="s">
        <v>143</v>
      </c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8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6" t="s">
        <v>147</v>
      </c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55"/>
      <c r="N81" s="278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0">
        <v>4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81"/>
    </row>
    <row r="85" spans="1:14">
      <c r="A85" s="260" t="s">
        <v>1</v>
      </c>
      <c r="B85" s="260" t="s">
        <v>2</v>
      </c>
      <c r="C85" s="260" t="s">
        <v>48</v>
      </c>
      <c r="D85" s="260" t="s">
        <v>3</v>
      </c>
      <c r="E85" s="260"/>
      <c r="F85" s="260" t="s">
        <v>4</v>
      </c>
      <c r="G85" s="260" t="s">
        <v>49</v>
      </c>
      <c r="H85" s="260" t="s">
        <v>5</v>
      </c>
      <c r="I85" s="260"/>
      <c r="J85" s="260"/>
      <c r="K85" s="260"/>
      <c r="L85" s="260"/>
      <c r="M85" s="260"/>
      <c r="N85" s="261" t="s">
        <v>6</v>
      </c>
    </row>
    <row r="86" spans="1:14" ht="78">
      <c r="A86" s="260"/>
      <c r="B86" s="260"/>
      <c r="C86" s="260"/>
      <c r="D86" s="66" t="s">
        <v>13</v>
      </c>
      <c r="E86" s="66" t="s">
        <v>7</v>
      </c>
      <c r="F86" s="260"/>
      <c r="G86" s="260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2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48" t="s">
        <v>151</v>
      </c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49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6" t="s">
        <v>175</v>
      </c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55"/>
      <c r="N108" s="278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3">
        <v>5</v>
      </c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5"/>
    </row>
    <row r="115" spans="1:14">
      <c r="A115" s="260" t="s">
        <v>1</v>
      </c>
      <c r="B115" s="260" t="s">
        <v>2</v>
      </c>
      <c r="C115" s="260" t="s">
        <v>48</v>
      </c>
      <c r="D115" s="260" t="s">
        <v>3</v>
      </c>
      <c r="E115" s="260"/>
      <c r="F115" s="260" t="s">
        <v>4</v>
      </c>
      <c r="G115" s="260" t="s">
        <v>49</v>
      </c>
      <c r="H115" s="260" t="s">
        <v>5</v>
      </c>
      <c r="I115" s="260"/>
      <c r="J115" s="260"/>
      <c r="K115" s="260"/>
      <c r="L115" s="260"/>
      <c r="M115" s="260"/>
      <c r="N115" s="261" t="s">
        <v>6</v>
      </c>
    </row>
    <row r="116" spans="1:14" ht="78">
      <c r="A116" s="260"/>
      <c r="B116" s="260"/>
      <c r="C116" s="260"/>
      <c r="D116" s="66" t="s">
        <v>13</v>
      </c>
      <c r="E116" s="66" t="s">
        <v>7</v>
      </c>
      <c r="F116" s="260"/>
      <c r="G116" s="260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2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48" t="s">
        <v>202</v>
      </c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3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3">
        <v>6</v>
      </c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5"/>
    </row>
    <row r="145" spans="1:14">
      <c r="A145" s="260" t="s">
        <v>1</v>
      </c>
      <c r="B145" s="260" t="s">
        <v>2</v>
      </c>
      <c r="C145" s="260" t="s">
        <v>48</v>
      </c>
      <c r="D145" s="260" t="s">
        <v>3</v>
      </c>
      <c r="E145" s="260"/>
      <c r="F145" s="260" t="s">
        <v>4</v>
      </c>
      <c r="G145" s="260" t="s">
        <v>49</v>
      </c>
      <c r="H145" s="260" t="s">
        <v>5</v>
      </c>
      <c r="I145" s="260"/>
      <c r="J145" s="260"/>
      <c r="K145" s="260"/>
      <c r="L145" s="260"/>
      <c r="M145" s="260"/>
      <c r="N145" s="261" t="s">
        <v>6</v>
      </c>
    </row>
    <row r="146" spans="1:14" ht="78">
      <c r="A146" s="260"/>
      <c r="B146" s="260"/>
      <c r="C146" s="260"/>
      <c r="D146" s="66" t="s">
        <v>13</v>
      </c>
      <c r="E146" s="66" t="s">
        <v>7</v>
      </c>
      <c r="F146" s="260"/>
      <c r="G146" s="260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2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6" t="s">
        <v>239</v>
      </c>
      <c r="C155" s="277"/>
      <c r="D155" s="277"/>
      <c r="E155" s="277"/>
      <c r="F155" s="277"/>
      <c r="G155" s="277"/>
      <c r="H155" s="277"/>
      <c r="I155" s="277"/>
      <c r="J155" s="277"/>
      <c r="K155" s="277"/>
      <c r="L155" s="277"/>
      <c r="M155" s="255"/>
      <c r="N155" s="278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2015-09-20T10:59:31Z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