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85" windowWidth="14805" windowHeight="7830"/>
  </bookViews>
  <sheets>
    <sheet name="23-9-15" sheetId="3" r:id="rId1"/>
  </sheets>
  <calcPr calcId="144525"/>
</workbook>
</file>

<file path=xl/calcChain.xml><?xml version="1.0" encoding="utf-8"?>
<calcChain xmlns="http://schemas.openxmlformats.org/spreadsheetml/2006/main">
  <c r="D185" i="3"/>
  <c r="J66" l="1"/>
  <c r="D138"/>
  <c r="E138"/>
  <c r="F138"/>
  <c r="F202"/>
  <c r="E202"/>
  <c r="N39"/>
  <c r="N20"/>
  <c r="N19"/>
  <c r="N29"/>
  <c r="N23"/>
  <c r="N21"/>
  <c r="N11"/>
  <c r="N61" l="1"/>
  <c r="N62"/>
  <c r="N63"/>
  <c r="N64"/>
  <c r="N59"/>
  <c r="N60"/>
  <c r="N191"/>
  <c r="N7" l="1"/>
  <c r="N8"/>
  <c r="N9"/>
  <c r="N10"/>
  <c r="N12"/>
  <c r="N13"/>
  <c r="N14"/>
  <c r="N17"/>
  <c r="N24"/>
  <c r="N34"/>
  <c r="N35"/>
  <c r="F185"/>
  <c r="E185"/>
  <c r="F78"/>
  <c r="E78"/>
  <c r="N166"/>
  <c r="N167"/>
  <c r="N169"/>
  <c r="N172"/>
  <c r="N173"/>
  <c r="N174"/>
  <c r="N175"/>
  <c r="N176"/>
  <c r="N177"/>
  <c r="N178"/>
  <c r="N179"/>
  <c r="N180"/>
  <c r="N181"/>
  <c r="N182"/>
  <c r="N183"/>
  <c r="N184"/>
  <c r="K185"/>
  <c r="H185"/>
  <c r="J185"/>
  <c r="J168"/>
  <c r="N168" s="1"/>
  <c r="N185" l="1"/>
  <c r="N38"/>
  <c r="G78" l="1"/>
  <c r="D161" l="1"/>
  <c r="L54"/>
  <c r="K54"/>
  <c r="J54"/>
  <c r="H54"/>
  <c r="N51"/>
  <c r="N47"/>
  <c r="E161"/>
  <c r="N41"/>
  <c r="N54" l="1"/>
  <c r="K66"/>
  <c r="H45"/>
  <c r="E197" l="1"/>
  <c r="F197"/>
  <c r="F161"/>
  <c r="D112"/>
  <c r="E112"/>
  <c r="F112"/>
  <c r="E105"/>
  <c r="F105"/>
  <c r="D78"/>
  <c r="D66"/>
  <c r="E66"/>
  <c r="F66"/>
  <c r="E54"/>
  <c r="F54"/>
  <c r="D45"/>
  <c r="E45"/>
  <c r="F45"/>
  <c r="D105" l="1"/>
  <c r="K197"/>
  <c r="L78"/>
  <c r="N69"/>
  <c r="N52" l="1"/>
  <c r="H197"/>
  <c r="N194"/>
  <c r="N193"/>
  <c r="K161"/>
  <c r="H161"/>
  <c r="N148"/>
  <c r="N147"/>
  <c r="N144"/>
  <c r="N143"/>
  <c r="K138"/>
  <c r="N130"/>
  <c r="N129"/>
  <c r="N128"/>
  <c r="N127"/>
  <c r="N125"/>
  <c r="N123"/>
  <c r="N122"/>
  <c r="N121"/>
  <c r="N120"/>
  <c r="N119"/>
  <c r="N118"/>
  <c r="N117"/>
  <c r="K112"/>
  <c r="I112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N78" s="1"/>
  <c r="N73"/>
  <c r="L66"/>
  <c r="H66"/>
  <c r="G66"/>
  <c r="G54"/>
  <c r="N50"/>
  <c r="L45"/>
  <c r="K45"/>
  <c r="J45"/>
  <c r="G45"/>
  <c r="N42"/>
  <c r="N66" l="1"/>
  <c r="N197"/>
  <c r="N161"/>
  <c r="N45"/>
  <c r="N99"/>
  <c r="N138"/>
  <c r="N105"/>
  <c r="N112"/>
</calcChain>
</file>

<file path=xl/sharedStrings.xml><?xml version="1.0" encoding="utf-8"?>
<sst xmlns="http://schemas.openxmlformats.org/spreadsheetml/2006/main" count="1600" uniqueCount="300">
  <si>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</si>
  <si>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</si>
  <si>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</si>
  <si>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
လူဦးရေ</t>
  </si>
  <si>
    <t>‌ေထာက်ပံ့မှု(ကျပ်)</t>
  </si>
  <si>
    <t>မှတ်ချက်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</si>
  <si>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</si>
  <si>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</si>
  <si>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</si>
  <si>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</si>
  <si>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</si>
  <si>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</si>
  <si>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</si>
  <si>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</si>
  <si>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</si>
  <si>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</si>
  <si>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</si>
  <si>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</si>
  <si>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</si>
  <si>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</si>
  <si>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</si>
  <si>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</si>
  <si>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</si>
  <si>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</si>
  <si>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</si>
  <si>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</si>
  <si>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</si>
  <si>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</si>
  <si>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</si>
  <si>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</si>
  <si>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</si>
  <si>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</si>
  <si>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</si>
  <si>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</si>
  <si>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</si>
  <si>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</si>
  <si>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</si>
  <si>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</si>
  <si>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</si>
  <si>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</si>
  <si>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</si>
  <si>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</si>
  <si>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</si>
  <si>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</si>
  <si>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</si>
  <si>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</si>
  <si>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</si>
  <si>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</si>
  <si>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</si>
  <si>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</si>
  <si>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</si>
  <si>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</si>
  <si>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</si>
  <si>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</si>
  <si>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</si>
  <si>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</si>
  <si>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</si>
  <si>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</si>
  <si>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</si>
  <si>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</si>
  <si>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</si>
  <si>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</si>
  <si>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</si>
  <si>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</si>
  <si>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</si>
  <si>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</si>
  <si>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</si>
  <si>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မန္တလေးတိုင်းဒေသကြီး</t>
  </si>
  <si>
    <t>မိုးကုတ်</t>
  </si>
  <si>
    <t>သပိတ်ကျင်း</t>
  </si>
  <si>
    <t>စဥ့်ကူး</t>
  </si>
  <si>
    <t>ညောင်ဦး</t>
  </si>
  <si>
    <t>မြင်းခြံ</t>
  </si>
  <si>
    <t>တောင်သာ</t>
  </si>
  <si>
    <t>ဆမီး</t>
  </si>
  <si>
    <t>၂၁-၇-၁၅</t>
  </si>
  <si>
    <t>ဟားခါး</t>
  </si>
  <si>
    <t>၂၉-၇-၁၅</t>
  </si>
  <si>
    <t>ပလက်၀</t>
  </si>
  <si>
    <t>တီးတိန်</t>
  </si>
  <si>
    <t>မင်းတပ်</t>
  </si>
  <si>
    <t>ဆွေမျိုးများအိမ်</t>
  </si>
  <si>
    <t>ဖလမ်း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</si>
  <si>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</si>
  <si>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</si>
  <si>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</si>
  <si>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</si>
  <si>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</si>
  <si>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</si>
  <si>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အမ်း</t>
  </si>
  <si>
    <t>မြောက်ဦး</t>
  </si>
  <si>
    <t>စစ်တွေ</t>
  </si>
  <si>
    <t>ပေါက်တော</t>
  </si>
  <si>
    <t>‌ေကျာက်တော်</t>
  </si>
  <si>
    <t>မောင်တော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</si>
  <si>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</si>
  <si>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</si>
  <si>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</si>
  <si>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</si>
  <si>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</si>
  <si>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</si>
  <si>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</si>
  <si>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</si>
  <si>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</si>
  <si>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</si>
  <si>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</si>
  <si>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</si>
  <si>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</si>
  <si>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</si>
  <si>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</si>
  <si>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</si>
  <si>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</si>
  <si>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</si>
  <si>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</si>
  <si>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</si>
  <si>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</si>
  <si>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</si>
  <si>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</si>
  <si>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</si>
  <si>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</si>
  <si>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</si>
  <si>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</si>
  <si>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</si>
  <si>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</si>
  <si>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မင်းလှ</t>
  </si>
  <si>
    <t>အုတ်ဖို</t>
  </si>
  <si>
    <t>သာယာဝတီ</t>
  </si>
  <si>
    <t>လက်ပံတန်း</t>
  </si>
  <si>
    <t>သဲကုန်း</t>
  </si>
  <si>
    <t>ဇီးကုန်း</t>
  </si>
  <si>
    <t>မကွေးတိုင်းဒေသကြီး</t>
  </si>
  <si>
    <t>ပွင့်ဖြူ</t>
  </si>
  <si>
    <t>မကွေး</t>
  </si>
  <si>
    <t>ဆော</t>
  </si>
  <si>
    <t>ဂန့်ဂေါ</t>
  </si>
  <si>
    <t>စေတုတ္တရာ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</si>
  <si>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</si>
  <si>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</si>
  <si>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</si>
  <si>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</si>
  <si>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</si>
  <si>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</si>
  <si>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သရက်</t>
  </si>
  <si>
    <t>ဆင်ပေါင်၀ဲ</t>
  </si>
  <si>
    <t>ကံမ</t>
  </si>
  <si>
    <t>အောင်လံ</t>
  </si>
  <si>
    <t>ပခုက္ကူ</t>
  </si>
  <si>
    <t>ဆိပ်ဖြူ</t>
  </si>
  <si>
    <t>ဧရာ၀တီတိုင်းဒေသကြီး</t>
  </si>
  <si>
    <t>မြောင်းမြ</t>
  </si>
  <si>
    <t>ကန်ကြီးထောင့်</t>
  </si>
  <si>
    <t>သာပေါင်း</t>
  </si>
  <si>
    <t>ငပုတော</t>
  </si>
  <si>
    <t>ကျုံပျော်</t>
  </si>
  <si>
    <t>ရေကြည်</t>
  </si>
  <si>
    <t>ကျောင်းကုန်း</t>
  </si>
  <si>
    <t>ဟင်္သာတ</t>
  </si>
  <si>
    <t>ဇလွန်</t>
  </si>
  <si>
    <t>၂-၈-◌၅</t>
  </si>
  <si>
    <t>လေးမျက်နှာ</t>
  </si>
  <si>
    <t>မြန်အောင်</t>
  </si>
  <si>
    <t>ကြံခင်း</t>
  </si>
  <si>
    <t>အင်္ဂပူ</t>
  </si>
  <si>
    <t>မအူပင်</t>
  </si>
  <si>
    <t>ပန်းတနော်</t>
  </si>
  <si>
    <t>ညောင်တုန်း</t>
  </si>
  <si>
    <t>ဓနုဖြူ</t>
  </si>
  <si>
    <t>ပုသိမ်</t>
  </si>
  <si>
    <t>ငသိုင်းချောင်း</t>
  </si>
  <si>
    <t>ရန်ကုန်တိုင်းဒေသကြီး</t>
  </si>
  <si>
    <t>ရွှေပြည်သာ</t>
  </si>
  <si>
    <t>မှော်ဘီ</t>
  </si>
  <si>
    <t>လှည်းကူး</t>
  </si>
  <si>
    <t>ဒဂုံ(အရှေ့)</t>
  </si>
  <si>
    <t>တိုက်ကြီး</t>
  </si>
  <si>
    <t>၆-၈-၁၅</t>
  </si>
  <si>
    <t>ဥက္ကံ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</si>
  <si>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</si>
  <si>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</si>
  <si>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</si>
  <si>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</si>
  <si>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‌ေရစကြို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</si>
  <si>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</si>
  <si>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</si>
  <si>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 xml:space="preserve"> </t>
  </si>
  <si>
    <t>ပစ္စည်း(၉)မျိုး(၃)၊၄မျိုး(၁၇၃)</t>
  </si>
  <si>
    <t>ပစ္စည်း(၄)မျိုး(၁၇၀)</t>
  </si>
  <si>
    <t>စခန်းမရှိပါ၊ပစ္စည်း-၄မျိုး-၅၀၀</t>
  </si>
  <si>
    <t>ပစ္စည်း-၄မျိုး(၂၄၆)</t>
  </si>
  <si>
    <t>ပစ္စည်း-၄မျိုး(၄၃)</t>
  </si>
  <si>
    <t>‌ေ၀ါ</t>
  </si>
  <si>
    <t>‌ေကျာက်တံခါး</t>
  </si>
  <si>
    <t>‌ေပါင်းတည်</t>
  </si>
  <si>
    <t>ဒီပဲယင်း</t>
  </si>
  <si>
    <t>ပေါင်း</t>
  </si>
  <si>
    <t>ဟုမ္မလင်း</t>
  </si>
  <si>
    <t>ထန်တလန်</t>
  </si>
  <si>
    <t>ပစ္စည်း(၅)မျိုး(၃၀၀)၊(၄)မျိုး (၁၇၉)၊ ခြင်ထောင်(၁၅၀)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</si>
  <si>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</si>
  <si>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</si>
  <si>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</si>
  <si>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</si>
  <si>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</si>
  <si>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</si>
  <si>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</si>
  <si>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</si>
  <si>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</si>
  <si>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</si>
  <si>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</si>
  <si>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</si>
  <si>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</si>
  <si>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</si>
  <si>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</si>
  <si>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</si>
  <si>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</si>
  <si>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</si>
  <si>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</si>
  <si>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</si>
  <si>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</si>
  <si>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</si>
  <si>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</si>
  <si>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</si>
  <si>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</si>
  <si>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</si>
  <si>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</si>
  <si>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</si>
  <si>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</si>
  <si>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</si>
  <si>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</si>
  <si>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</si>
  <si>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</si>
  <si>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</si>
  <si>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</si>
  <si>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</si>
  <si>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</si>
  <si>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</si>
  <si>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</si>
  <si>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</si>
  <si>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</si>
  <si>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</si>
  <si>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</si>
  <si>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</si>
  <si>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</si>
  <si>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</si>
  <si>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</si>
  <si>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</si>
  <si>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</si>
  <si>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</si>
  <si>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</si>
  <si>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</si>
  <si>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</si>
  <si>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</si>
  <si>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</si>
  <si>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</si>
  <si>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</si>
  <si>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ပစ္စည်း(၉)မျိုး(၅၁)</t>
  </si>
  <si>
    <t>ပစ္စည်း(၄)မျိုး(၉၇၀)</t>
  </si>
  <si>
    <t>ခန္တီး</t>
  </si>
  <si>
    <t>၁-၉-၁၅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</si>
  <si>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</si>
  <si>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</si>
  <si>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</si>
  <si>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ပစ္စည်း-(၉)မျိုး(၅၀)စခန်းသိမ်းပြီး</t>
  </si>
  <si>
    <t>ပစ္စည်း-(၉)မျိုး(၁၀၀)၊(၄)မျိုး (၄၀၃)၊</t>
  </si>
  <si>
    <t>ပစ္စည်း(၄)မျိုး (၃၇)၊ စခန်းသိမ်းပြီး</t>
  </si>
  <si>
    <t>ပစ္စည်း-၄မျိုး(၅၀၀)</t>
  </si>
  <si>
    <t>ပစ္စည်း-၄မျိုး(၂၁၇)၊ စခန်းသိမ်းပြီး</t>
  </si>
  <si>
    <t>ပစ္စည်း-(၄)မျိုး(၁၃၅)စခန်းသိမ်းပြီး</t>
  </si>
  <si>
    <t>ပစ္စည်း(၄)မျိုး(၁၅၀)၊ (၉)မျိုး (၁၀၀)၊စခန်းသိမ်းပြီး</t>
  </si>
  <si>
    <t>ပစ္စည်း(၄)မျိုး(၁၅၀)၊ (၉)မျိုး(၁၀၀)</t>
  </si>
  <si>
    <t>ပစ္စည်း-၄မျိုး(၁၄၉) စခန်းသိမ်းပြီး</t>
  </si>
  <si>
    <t>စခန်း-၁၅ခု၊ ဆွေမျိုးများအိမ်</t>
  </si>
  <si>
    <t>စခန်း-၁၁ခု၊ ဆွေမျိုးများအိမ်</t>
  </si>
  <si>
    <t>ပစ္စည်း(၄)မျိုး(၂၂)၊စခန်းသိမ်းပြီး</t>
  </si>
  <si>
    <t>ပစ္စည်း-၉မျိုး(၃၂)</t>
  </si>
  <si>
    <t>ဆွေမျိုးများအိမ်၊စခန်း-၃ခု</t>
  </si>
  <si>
    <t xml:space="preserve"> ပစ္စည်း-၄မျိုး(၅)၊ စခန်းသိမ်းပြီး</t>
  </si>
  <si>
    <t>ကျား(၄၆၅)၊မ(၄၄၁)၊တီရှပ်(၁၀၄)၊ပုဝါ (၂၄၀)၊ခြင်ထောင်(၃၈၅)၊စောင် (၃၆၁)၊ ဆပ်ပြာ(၁၆၀)၊ဇလုံ(၃၈၅)၊ဒန်အိုး(၃၉၁) စခန်း(၂)ခု၊</t>
  </si>
  <si>
    <t>ကျား(၄၁၇၄)၊မ(၄၅၄၂)၊တီရှပ် (၇၇၈၉)၊ ပုဝါ(၂၉၂၇)၊စောင်(၅၃၅)၊ ဆပ်ပြာ(၃၀၈၂) ခြင်ထောင်၊ ဇလုံ၊ ဒန်အိုး)(၅၀၀) စခန်းသိမ်းပြီး</t>
  </si>
  <si>
    <t>(ကျား၊မ၊ပုဝါ)(၄၀၀)(တီရှပ်+ခြင်ထောင်) (၉၁)စခန်း-၁ခု</t>
  </si>
  <si>
    <t>တနင်္သာရီတိုင်းဒေသကြီး</t>
  </si>
  <si>
    <t>မြိတ်</t>
  </si>
  <si>
    <t>၁၇-၉-၁၅</t>
  </si>
  <si>
    <t>ကျွန်းစု</t>
  </si>
  <si>
    <t>‌ေကာ့သောင်း</t>
  </si>
  <si>
    <t>၃၀-၇-၁၅ ၁၁-၉-၁၅</t>
  </si>
  <si>
    <t>၂-၈-၁၅ ၁၁-၉-၁၅</t>
  </si>
  <si>
    <t>၁၈-၉-၁၅</t>
  </si>
  <si>
    <t>ပစ္စည်း(၉)မျိုး(၉၁)၊(၄)မျိုး(၆၃)</t>
  </si>
  <si>
    <t>စခန်း(၂)ခု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</si>
  <si>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(၂၃-၉-၂၀၁၅)</t>
    </r>
  </si>
  <si>
    <t>မှတ်ချက်။</t>
  </si>
  <si>
    <t>ချင်းပြည်နယ်တွင် ကယ်ဆယ်‌ေရးစခန်း (၃၅)ခု ရှိပါသည်။</t>
  </si>
  <si>
    <t>ရန်ကုန်တိုင်းဒေသကြီးတွင် ကယ်ဆယ်ရေးစခန်း(၂)ခု ရှိပါသည်။</t>
  </si>
  <si>
    <t xml:space="preserve">       </t>
  </si>
  <si>
    <t>ပစ္စည်း-၄မျိုး(၂၁၈)</t>
  </si>
  <si>
    <t>ပစ္စည်း-၄မျိုး(၂၂၄)</t>
  </si>
  <si>
    <t>ပစ္စည်း-၄မျိုး(၁၇၇)</t>
  </si>
  <si>
    <t xml:space="preserve">စစ်ကိုင်းတိုင်း‌ေဒသကြီးတွင် ကယ်ဆယ်ရေးစခန်း(၆)ခု ရှိပါသည်။ </t>
  </si>
  <si>
    <t>ပစ္စည်း(၉)မျိုး(၁၀)၊(၄)မျိုး(၃၆)၊ စခန်း-၃ခု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</si>
</sst>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4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b/>
      <sz val="9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5" fillId="0" borderId="1" xfId="0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0" fontId="2" fillId="0" borderId="6" xfId="0" applyFont="1" applyBorder="1"/>
    <xf numFmtId="0" fontId="2" fillId="0" borderId="8" xfId="0" applyFont="1" applyBorder="1"/>
    <xf numFmtId="164" fontId="5" fillId="0" borderId="7" xfId="0" applyNumberFormat="1" applyFont="1" applyBorder="1" applyAlignment="1">
      <alignment vertical="top"/>
    </xf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165" fontId="2" fillId="0" borderId="1" xfId="0" quotePrefix="1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165" fontId="2" fillId="0" borderId="6" xfId="0" quotePrefix="1" applyNumberFormat="1" applyFont="1" applyBorder="1" applyAlignment="1">
      <alignment vertical="top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vertical="top" wrapText="1"/>
    </xf>
    <xf numFmtId="164" fontId="10" fillId="0" borderId="4" xfId="0" applyNumberFormat="1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13" fillId="0" borderId="1" xfId="0" applyFont="1" applyBorder="1" applyAlignment="1">
      <alignment vertical="top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32"/>
  <sheetViews>
    <sheetView tabSelected="1" zoomScale="110" zoomScaleNormal="110" workbookViewId="0">
      <selection activeCell="Q36" sqref="Q36"/>
    </sheetView>
  </sheetViews>
  <sheetFormatPr defaultRowHeight="19.5"/>
  <cols>
    <col min="1" max="1" width="4.5703125" style="1" customWidth="1"/>
    <col min="2" max="2" width="12.85546875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140625" style="1" customWidth="1"/>
    <col min="8" max="8" width="12.7109375" style="1" bestFit="1" customWidth="1"/>
    <col min="9" max="9" width="10.28515625" style="1" customWidth="1"/>
    <col min="10" max="10" width="12.140625" style="1" customWidth="1"/>
    <col min="11" max="11" width="12.5703125" style="1" customWidth="1"/>
    <col min="12" max="12" width="11" style="1" customWidth="1"/>
    <col min="13" max="13" width="11.7109375" style="1" customWidth="1"/>
    <col min="14" max="14" width="12.85546875" style="1" customWidth="1"/>
    <col min="15" max="15" width="20.285156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8" ht="21.75">
      <c r="A2" s="182" t="s">
        <v>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1:18" ht="24.75" customHeight="1">
      <c r="A3" s="183" t="s">
        <v>290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Q3" s="18"/>
      <c r="R3" s="18"/>
    </row>
    <row r="4" spans="1:18" ht="18.75" customHeight="1">
      <c r="A4" s="163"/>
      <c r="B4" s="163" t="s">
        <v>2</v>
      </c>
      <c r="C4" s="163" t="s">
        <v>45</v>
      </c>
      <c r="D4" s="159" t="s">
        <v>254</v>
      </c>
      <c r="E4" s="159" t="s">
        <v>260</v>
      </c>
      <c r="F4" s="159" t="s">
        <v>3</v>
      </c>
      <c r="G4" s="163" t="s">
        <v>46</v>
      </c>
      <c r="H4" s="163" t="s">
        <v>4</v>
      </c>
      <c r="I4" s="163"/>
      <c r="J4" s="163"/>
      <c r="K4" s="163"/>
      <c r="L4" s="163"/>
      <c r="M4" s="163"/>
      <c r="N4" s="163"/>
      <c r="O4" s="159" t="s">
        <v>5</v>
      </c>
      <c r="Q4" s="73"/>
      <c r="R4" s="74"/>
    </row>
    <row r="5" spans="1:18" ht="49.5" customHeight="1">
      <c r="A5" s="163"/>
      <c r="B5" s="163"/>
      <c r="C5" s="163"/>
      <c r="D5" s="160"/>
      <c r="E5" s="160"/>
      <c r="F5" s="160"/>
      <c r="G5" s="163"/>
      <c r="H5" s="113" t="s">
        <v>6</v>
      </c>
      <c r="I5" s="112" t="s">
        <v>9</v>
      </c>
      <c r="J5" s="144" t="s">
        <v>10</v>
      </c>
      <c r="K5" s="113" t="s">
        <v>11</v>
      </c>
      <c r="L5" s="113" t="s">
        <v>7</v>
      </c>
      <c r="M5" s="113" t="s">
        <v>245</v>
      </c>
      <c r="N5" s="113" t="s">
        <v>8</v>
      </c>
      <c r="O5" s="160"/>
      <c r="P5" s="1" t="s">
        <v>184</v>
      </c>
      <c r="Q5" s="73"/>
      <c r="R5" s="73"/>
    </row>
    <row r="6" spans="1:18" ht="18.75" customHeight="1">
      <c r="A6" s="5">
        <v>1</v>
      </c>
      <c r="B6" s="157" t="s">
        <v>12</v>
      </c>
      <c r="C6" s="15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Q6" s="73"/>
      <c r="R6" s="73"/>
    </row>
    <row r="7" spans="1:18" ht="29.25" customHeight="1">
      <c r="A7" s="6"/>
      <c r="B7" s="43" t="s">
        <v>13</v>
      </c>
      <c r="C7" s="43" t="s">
        <v>33</v>
      </c>
      <c r="D7" s="46">
        <v>94</v>
      </c>
      <c r="E7" s="47">
        <v>7418</v>
      </c>
      <c r="F7" s="47">
        <v>37258</v>
      </c>
      <c r="G7" s="48" t="s">
        <v>43</v>
      </c>
      <c r="H7" s="47">
        <v>66250</v>
      </c>
      <c r="I7" s="48" t="s">
        <v>43</v>
      </c>
      <c r="J7" s="47">
        <v>500000</v>
      </c>
      <c r="K7" s="47">
        <v>513340</v>
      </c>
      <c r="L7" s="48" t="s">
        <v>43</v>
      </c>
      <c r="M7" s="48" t="s">
        <v>43</v>
      </c>
      <c r="N7" s="52">
        <f t="shared" ref="N7:N14" si="0">SUM(H7:M7)</f>
        <v>1079590</v>
      </c>
      <c r="O7" s="12" t="s">
        <v>299</v>
      </c>
      <c r="Q7" s="73"/>
      <c r="R7" s="63"/>
    </row>
    <row r="8" spans="1:18" ht="20.25" customHeight="1">
      <c r="A8" s="7"/>
      <c r="B8" s="43" t="s">
        <v>14</v>
      </c>
      <c r="C8" s="43" t="s">
        <v>33</v>
      </c>
      <c r="D8" s="46">
        <v>14</v>
      </c>
      <c r="E8" s="47">
        <v>1991</v>
      </c>
      <c r="F8" s="47">
        <v>10575</v>
      </c>
      <c r="G8" s="47">
        <v>1</v>
      </c>
      <c r="H8" s="47">
        <v>3595050</v>
      </c>
      <c r="I8" s="48" t="s">
        <v>43</v>
      </c>
      <c r="J8" s="48" t="s">
        <v>43</v>
      </c>
      <c r="K8" s="47">
        <v>2439000</v>
      </c>
      <c r="L8" s="47">
        <v>100000</v>
      </c>
      <c r="M8" s="47" t="s">
        <v>43</v>
      </c>
      <c r="N8" s="52">
        <f t="shared" si="0"/>
        <v>6134050</v>
      </c>
      <c r="O8" s="12" t="s">
        <v>234</v>
      </c>
      <c r="Q8" s="73"/>
      <c r="R8" s="73"/>
    </row>
    <row r="9" spans="1:18" ht="18.75" customHeight="1">
      <c r="A9" s="7"/>
      <c r="B9" s="43" t="s">
        <v>15</v>
      </c>
      <c r="C9" s="43" t="s">
        <v>33</v>
      </c>
      <c r="D9" s="46">
        <v>7</v>
      </c>
      <c r="E9" s="47">
        <v>650</v>
      </c>
      <c r="F9" s="47">
        <v>2525</v>
      </c>
      <c r="G9" s="47">
        <v>1</v>
      </c>
      <c r="H9" s="47">
        <v>1278450</v>
      </c>
      <c r="I9" s="48" t="s">
        <v>43</v>
      </c>
      <c r="J9" s="48" t="s">
        <v>43</v>
      </c>
      <c r="K9" s="47">
        <v>2032500</v>
      </c>
      <c r="L9" s="47">
        <v>100000</v>
      </c>
      <c r="M9" s="47" t="s">
        <v>43</v>
      </c>
      <c r="N9" s="52">
        <f t="shared" si="0"/>
        <v>3410950</v>
      </c>
      <c r="O9" s="12" t="s">
        <v>199</v>
      </c>
      <c r="Q9" s="73"/>
      <c r="R9" s="73"/>
    </row>
    <row r="10" spans="1:18" ht="18.75" customHeight="1">
      <c r="A10" s="7"/>
      <c r="B10" s="43" t="s">
        <v>16</v>
      </c>
      <c r="C10" s="43" t="s">
        <v>34</v>
      </c>
      <c r="D10" s="46">
        <v>71</v>
      </c>
      <c r="E10" s="47">
        <v>7562</v>
      </c>
      <c r="F10" s="47">
        <v>37584</v>
      </c>
      <c r="G10" s="47">
        <v>2</v>
      </c>
      <c r="H10" s="48" t="s">
        <v>43</v>
      </c>
      <c r="I10" s="48" t="s">
        <v>43</v>
      </c>
      <c r="J10" s="48" t="s">
        <v>43</v>
      </c>
      <c r="K10" s="48" t="s">
        <v>43</v>
      </c>
      <c r="L10" s="47">
        <v>200000</v>
      </c>
      <c r="M10" s="47" t="s">
        <v>43</v>
      </c>
      <c r="N10" s="52">
        <f t="shared" si="0"/>
        <v>200000</v>
      </c>
      <c r="O10" s="8" t="s">
        <v>47</v>
      </c>
      <c r="Q10" s="73"/>
      <c r="R10" s="73"/>
    </row>
    <row r="11" spans="1:18" ht="27.75" customHeight="1">
      <c r="A11" s="7"/>
      <c r="B11" s="43" t="s">
        <v>17</v>
      </c>
      <c r="C11" s="43" t="s">
        <v>35</v>
      </c>
      <c r="D11" s="46">
        <v>13</v>
      </c>
      <c r="E11" s="47">
        <v>3390</v>
      </c>
      <c r="F11" s="47">
        <v>15576</v>
      </c>
      <c r="G11" s="47">
        <v>4</v>
      </c>
      <c r="H11" s="47">
        <v>13222200</v>
      </c>
      <c r="I11" s="48" t="s">
        <v>43</v>
      </c>
      <c r="J11" s="47">
        <v>650000</v>
      </c>
      <c r="K11" s="47">
        <v>3494726</v>
      </c>
      <c r="L11" s="47">
        <v>400000</v>
      </c>
      <c r="M11" s="47" t="s">
        <v>43</v>
      </c>
      <c r="N11" s="52">
        <f>SUM(H11:M11)</f>
        <v>17766926</v>
      </c>
      <c r="O11" s="12" t="s">
        <v>235</v>
      </c>
      <c r="Q11" s="73"/>
      <c r="R11" s="73"/>
    </row>
    <row r="12" spans="1:18" ht="19.5" customHeight="1">
      <c r="A12" s="7"/>
      <c r="B12" s="43" t="s">
        <v>18</v>
      </c>
      <c r="C12" s="43" t="s">
        <v>35</v>
      </c>
      <c r="D12" s="67" t="s">
        <v>43</v>
      </c>
      <c r="E12" s="47">
        <v>2138</v>
      </c>
      <c r="F12" s="47">
        <v>11183</v>
      </c>
      <c r="G12" s="48" t="s">
        <v>43</v>
      </c>
      <c r="H12" s="47">
        <v>189450</v>
      </c>
      <c r="I12" s="48" t="s">
        <v>43</v>
      </c>
      <c r="J12" s="48" t="s">
        <v>43</v>
      </c>
      <c r="K12" s="47">
        <v>495930</v>
      </c>
      <c r="L12" s="48" t="s">
        <v>43</v>
      </c>
      <c r="M12" s="48" t="s">
        <v>43</v>
      </c>
      <c r="N12" s="52">
        <f t="shared" si="0"/>
        <v>685380</v>
      </c>
      <c r="O12" s="12" t="s">
        <v>209</v>
      </c>
      <c r="Q12" s="73"/>
      <c r="R12" s="73"/>
    </row>
    <row r="13" spans="1:18" ht="27.75" customHeight="1">
      <c r="A13" s="7"/>
      <c r="B13" s="43" t="s">
        <v>19</v>
      </c>
      <c r="C13" s="43" t="s">
        <v>36</v>
      </c>
      <c r="D13" s="46">
        <v>12</v>
      </c>
      <c r="E13" s="47">
        <v>40</v>
      </c>
      <c r="F13" s="47">
        <v>218</v>
      </c>
      <c r="G13" s="48" t="s">
        <v>43</v>
      </c>
      <c r="H13" s="47">
        <v>173250</v>
      </c>
      <c r="I13" s="48" t="s">
        <v>43</v>
      </c>
      <c r="J13" s="47">
        <v>600000</v>
      </c>
      <c r="K13" s="47">
        <v>492432</v>
      </c>
      <c r="L13" s="48" t="s">
        <v>43</v>
      </c>
      <c r="M13" s="48" t="s">
        <v>43</v>
      </c>
      <c r="N13" s="52">
        <f t="shared" si="0"/>
        <v>1265682</v>
      </c>
      <c r="O13" s="12" t="s">
        <v>198</v>
      </c>
      <c r="P13" s="18"/>
      <c r="Q13" s="73"/>
      <c r="R13" s="73"/>
    </row>
    <row r="14" spans="1:18" ht="22.5" customHeight="1">
      <c r="A14" s="7"/>
      <c r="B14" s="43" t="s">
        <v>20</v>
      </c>
      <c r="C14" s="43" t="s">
        <v>36</v>
      </c>
      <c r="D14" s="46">
        <v>35</v>
      </c>
      <c r="E14" s="47">
        <v>955</v>
      </c>
      <c r="F14" s="47">
        <v>4151</v>
      </c>
      <c r="G14" s="48" t="s">
        <v>43</v>
      </c>
      <c r="H14" s="47">
        <v>90900</v>
      </c>
      <c r="I14" s="48" t="s">
        <v>43</v>
      </c>
      <c r="J14" s="48" t="s">
        <v>43</v>
      </c>
      <c r="K14" s="47">
        <v>178860</v>
      </c>
      <c r="L14" s="48" t="s">
        <v>43</v>
      </c>
      <c r="M14" s="48" t="s">
        <v>43</v>
      </c>
      <c r="N14" s="33">
        <f t="shared" si="0"/>
        <v>269760</v>
      </c>
      <c r="O14" s="11" t="s">
        <v>273</v>
      </c>
      <c r="P14" s="73"/>
      <c r="Q14" s="73"/>
      <c r="R14" s="73"/>
    </row>
    <row r="15" spans="1:18" ht="20.25" customHeight="1">
      <c r="A15" s="7"/>
      <c r="B15" s="127" t="s">
        <v>21</v>
      </c>
      <c r="C15" s="67" t="s">
        <v>36</v>
      </c>
      <c r="D15" s="46">
        <v>9</v>
      </c>
      <c r="E15" s="47">
        <v>3925</v>
      </c>
      <c r="F15" s="47">
        <v>39321</v>
      </c>
      <c r="G15" s="47"/>
      <c r="H15" s="48" t="s">
        <v>43</v>
      </c>
      <c r="I15" s="48" t="s">
        <v>43</v>
      </c>
      <c r="J15" s="48" t="s">
        <v>43</v>
      </c>
      <c r="K15" s="48" t="s">
        <v>43</v>
      </c>
      <c r="L15" s="47" t="s">
        <v>43</v>
      </c>
      <c r="M15" s="47" t="s">
        <v>43</v>
      </c>
      <c r="N15" s="30" t="s">
        <v>43</v>
      </c>
      <c r="O15" s="8" t="s">
        <v>47</v>
      </c>
      <c r="P15" s="73"/>
      <c r="Q15" s="73"/>
      <c r="R15" s="73"/>
    </row>
    <row r="16" spans="1:18">
      <c r="A16" s="7"/>
      <c r="B16" s="43" t="s">
        <v>22</v>
      </c>
      <c r="C16" s="43" t="s">
        <v>36</v>
      </c>
      <c r="D16" s="46">
        <v>8</v>
      </c>
      <c r="E16" s="47">
        <v>848</v>
      </c>
      <c r="F16" s="47">
        <v>4157</v>
      </c>
      <c r="G16" s="48" t="s">
        <v>43</v>
      </c>
      <c r="H16" s="48" t="s">
        <v>43</v>
      </c>
      <c r="I16" s="48" t="s">
        <v>43</v>
      </c>
      <c r="J16" s="48" t="s">
        <v>43</v>
      </c>
      <c r="K16" s="48" t="s">
        <v>43</v>
      </c>
      <c r="L16" s="48" t="s">
        <v>43</v>
      </c>
      <c r="M16" s="48" t="s">
        <v>43</v>
      </c>
      <c r="N16" s="70" t="s">
        <v>43</v>
      </c>
      <c r="O16" s="11" t="s">
        <v>47</v>
      </c>
      <c r="P16" s="73"/>
      <c r="Q16" s="73"/>
      <c r="R16" s="73"/>
    </row>
    <row r="17" spans="1:20" ht="20.25" customHeight="1">
      <c r="A17" s="7"/>
      <c r="B17" s="43" t="s">
        <v>23</v>
      </c>
      <c r="C17" s="43" t="s">
        <v>36</v>
      </c>
      <c r="D17" s="46">
        <v>2</v>
      </c>
      <c r="E17" s="47">
        <v>619</v>
      </c>
      <c r="F17" s="47">
        <v>2990</v>
      </c>
      <c r="G17" s="48" t="s">
        <v>43</v>
      </c>
      <c r="H17" s="47">
        <v>8100</v>
      </c>
      <c r="I17" s="48" t="s">
        <v>43</v>
      </c>
      <c r="J17" s="47">
        <v>100000</v>
      </c>
      <c r="K17" s="47">
        <v>44132</v>
      </c>
      <c r="L17" s="48" t="s">
        <v>43</v>
      </c>
      <c r="M17" s="48" t="s">
        <v>43</v>
      </c>
      <c r="N17" s="72">
        <f>SUM(H17:M17)</f>
        <v>152232</v>
      </c>
      <c r="O17" s="11" t="s">
        <v>200</v>
      </c>
      <c r="P17" s="63"/>
      <c r="Q17" s="73"/>
      <c r="R17" s="73"/>
    </row>
    <row r="18" spans="1:20" ht="19.5" customHeight="1">
      <c r="A18" s="7"/>
      <c r="B18" s="43" t="s">
        <v>24</v>
      </c>
      <c r="C18" s="43" t="s">
        <v>36</v>
      </c>
      <c r="D18" s="46">
        <v>4</v>
      </c>
      <c r="E18" s="47">
        <v>3133</v>
      </c>
      <c r="F18" s="47">
        <v>12902</v>
      </c>
      <c r="G18" s="48" t="s">
        <v>43</v>
      </c>
      <c r="H18" s="48" t="s">
        <v>43</v>
      </c>
      <c r="I18" s="48" t="s">
        <v>43</v>
      </c>
      <c r="J18" s="48" t="s">
        <v>43</v>
      </c>
      <c r="K18" s="48" t="s">
        <v>43</v>
      </c>
      <c r="L18" s="48" t="s">
        <v>43</v>
      </c>
      <c r="M18" s="48" t="s">
        <v>43</v>
      </c>
      <c r="N18" s="70"/>
      <c r="O18" s="11" t="s">
        <v>47</v>
      </c>
      <c r="P18" s="73"/>
      <c r="Q18" s="73"/>
      <c r="R18" s="73"/>
    </row>
    <row r="19" spans="1:20" ht="25.5" customHeight="1">
      <c r="A19" s="7"/>
      <c r="B19" s="43" t="s">
        <v>25</v>
      </c>
      <c r="C19" s="43" t="s">
        <v>37</v>
      </c>
      <c r="D19" s="46">
        <v>192</v>
      </c>
      <c r="E19" s="47">
        <v>3712</v>
      </c>
      <c r="F19" s="47">
        <v>17850</v>
      </c>
      <c r="G19" s="47">
        <v>3</v>
      </c>
      <c r="H19" s="47">
        <v>1645650</v>
      </c>
      <c r="I19" s="48" t="s">
        <v>43</v>
      </c>
      <c r="J19" s="48" t="s">
        <v>43</v>
      </c>
      <c r="K19" s="47">
        <v>3768850</v>
      </c>
      <c r="L19" s="47">
        <v>300000</v>
      </c>
      <c r="M19" s="47" t="s">
        <v>43</v>
      </c>
      <c r="N19" s="52">
        <f>SUM(H19:M19)</f>
        <v>5714500</v>
      </c>
      <c r="O19" s="98" t="s">
        <v>279</v>
      </c>
      <c r="P19" s="74"/>
      <c r="Q19" s="73"/>
      <c r="R19" s="73"/>
    </row>
    <row r="20" spans="1:20" ht="66" customHeight="1">
      <c r="A20" s="7"/>
      <c r="B20" s="43" t="s">
        <v>26</v>
      </c>
      <c r="C20" s="43" t="s">
        <v>38</v>
      </c>
      <c r="D20" s="46">
        <v>1035</v>
      </c>
      <c r="E20" s="47">
        <v>19840</v>
      </c>
      <c r="F20" s="47">
        <v>78978</v>
      </c>
      <c r="G20" s="47">
        <v>9</v>
      </c>
      <c r="H20" s="101">
        <v>5265000</v>
      </c>
      <c r="I20" s="47">
        <v>1485000</v>
      </c>
      <c r="J20" s="47">
        <v>14400000</v>
      </c>
      <c r="K20" s="47">
        <v>48026410</v>
      </c>
      <c r="L20" s="47">
        <v>900000</v>
      </c>
      <c r="M20" s="47" t="s">
        <v>43</v>
      </c>
      <c r="N20" s="78">
        <f>SUM(H20:M20)</f>
        <v>70076410</v>
      </c>
      <c r="O20" s="10" t="s">
        <v>278</v>
      </c>
      <c r="P20" s="73"/>
      <c r="Q20" s="73"/>
      <c r="R20" s="73"/>
    </row>
    <row r="21" spans="1:20" ht="21.75" customHeight="1">
      <c r="A21" s="7"/>
      <c r="B21" s="43" t="s">
        <v>27</v>
      </c>
      <c r="C21" s="43" t="s">
        <v>39</v>
      </c>
      <c r="D21" s="46">
        <v>15</v>
      </c>
      <c r="E21" s="47">
        <v>1097</v>
      </c>
      <c r="F21" s="47">
        <v>5552</v>
      </c>
      <c r="G21" s="47">
        <v>4</v>
      </c>
      <c r="H21" s="47">
        <v>4290300</v>
      </c>
      <c r="I21" s="48" t="s">
        <v>43</v>
      </c>
      <c r="J21" s="48" t="s">
        <v>43</v>
      </c>
      <c r="K21" s="48" t="s">
        <v>43</v>
      </c>
      <c r="L21" s="47">
        <v>300000</v>
      </c>
      <c r="M21" s="48" t="s">
        <v>43</v>
      </c>
      <c r="N21" s="30">
        <f>SUM(H21:M21)</f>
        <v>4590300</v>
      </c>
      <c r="O21" s="11" t="s">
        <v>47</v>
      </c>
      <c r="P21" s="73"/>
      <c r="Q21" s="73"/>
      <c r="R21" s="73"/>
    </row>
    <row r="22" spans="1:20" ht="24.75" customHeight="1">
      <c r="A22" s="7"/>
      <c r="B22" s="119" t="s">
        <v>28</v>
      </c>
      <c r="C22" s="58" t="s">
        <v>40</v>
      </c>
      <c r="D22" s="102">
        <v>4</v>
      </c>
      <c r="E22" s="55">
        <v>6963</v>
      </c>
      <c r="F22" s="55">
        <v>35183</v>
      </c>
      <c r="G22" s="56" t="s">
        <v>43</v>
      </c>
      <c r="H22" s="56" t="s">
        <v>43</v>
      </c>
      <c r="I22" s="56" t="s">
        <v>43</v>
      </c>
      <c r="J22" s="56" t="s">
        <v>43</v>
      </c>
      <c r="K22" s="56" t="s">
        <v>43</v>
      </c>
      <c r="L22" s="56" t="s">
        <v>43</v>
      </c>
      <c r="M22" s="48" t="s">
        <v>43</v>
      </c>
      <c r="N22" s="29" t="s">
        <v>43</v>
      </c>
      <c r="O22" s="4"/>
      <c r="P22" s="63"/>
      <c r="Q22" s="73"/>
      <c r="R22" s="73"/>
    </row>
    <row r="23" spans="1:20" ht="21.75" customHeight="1">
      <c r="A23" s="4"/>
      <c r="B23" s="28" t="s">
        <v>29</v>
      </c>
      <c r="C23" s="49" t="s">
        <v>41</v>
      </c>
      <c r="D23" s="47">
        <v>10</v>
      </c>
      <c r="E23" s="47">
        <v>6242</v>
      </c>
      <c r="F23" s="47">
        <v>28008</v>
      </c>
      <c r="G23" s="47">
        <v>1</v>
      </c>
      <c r="H23" s="47">
        <v>4718700</v>
      </c>
      <c r="I23" s="48" t="s">
        <v>43</v>
      </c>
      <c r="J23" s="48" t="s">
        <v>43</v>
      </c>
      <c r="K23" s="47">
        <v>4065000</v>
      </c>
      <c r="L23" s="47">
        <v>100000</v>
      </c>
      <c r="M23" s="48" t="s">
        <v>43</v>
      </c>
      <c r="N23" s="52">
        <f>SUM(H23:M23)</f>
        <v>8883700</v>
      </c>
      <c r="O23" s="12" t="s">
        <v>187</v>
      </c>
      <c r="P23" s="63"/>
      <c r="Q23" s="73"/>
      <c r="R23" s="73"/>
    </row>
    <row r="24" spans="1:20" ht="21.75" customHeight="1">
      <c r="A24" s="4"/>
      <c r="B24" s="28" t="s">
        <v>30</v>
      </c>
      <c r="C24" s="49" t="s">
        <v>41</v>
      </c>
      <c r="D24" s="48" t="s">
        <v>43</v>
      </c>
      <c r="E24" s="47">
        <v>1531</v>
      </c>
      <c r="F24" s="47">
        <v>7467</v>
      </c>
      <c r="G24" s="47">
        <v>1</v>
      </c>
      <c r="H24" s="48" t="s">
        <v>43</v>
      </c>
      <c r="I24" s="48" t="s">
        <v>43</v>
      </c>
      <c r="J24" s="48" t="s">
        <v>43</v>
      </c>
      <c r="K24" s="48" t="s">
        <v>43</v>
      </c>
      <c r="L24" s="47">
        <v>100000</v>
      </c>
      <c r="M24" s="48" t="s">
        <v>43</v>
      </c>
      <c r="N24" s="68">
        <f>SUM(H24:M24)</f>
        <v>100000</v>
      </c>
      <c r="O24" s="8" t="s">
        <v>47</v>
      </c>
      <c r="P24" s="63"/>
      <c r="Q24" s="73"/>
      <c r="R24" s="73"/>
    </row>
    <row r="25" spans="1:20" ht="24" customHeight="1">
      <c r="A25" s="4"/>
      <c r="B25" s="43" t="s">
        <v>32</v>
      </c>
      <c r="C25" s="49" t="s">
        <v>42</v>
      </c>
      <c r="D25" s="76" t="s">
        <v>43</v>
      </c>
      <c r="E25" s="47">
        <v>1597</v>
      </c>
      <c r="F25" s="47">
        <v>10095</v>
      </c>
      <c r="G25" s="48" t="s">
        <v>43</v>
      </c>
      <c r="H25" s="27" t="s">
        <v>43</v>
      </c>
      <c r="I25" s="48" t="s">
        <v>43</v>
      </c>
      <c r="J25" s="48" t="s">
        <v>43</v>
      </c>
      <c r="K25" s="27" t="s">
        <v>43</v>
      </c>
      <c r="L25" s="48" t="s">
        <v>43</v>
      </c>
      <c r="M25" s="48" t="s">
        <v>43</v>
      </c>
      <c r="N25" s="80" t="s">
        <v>43</v>
      </c>
      <c r="O25" s="8" t="s">
        <v>47</v>
      </c>
      <c r="P25" s="63"/>
      <c r="Q25" s="73"/>
      <c r="R25" s="73"/>
    </row>
    <row r="26" spans="1:20" ht="15.75" customHeight="1">
      <c r="A26" s="161">
        <v>2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63"/>
      <c r="Q26" s="73"/>
      <c r="R26" s="73"/>
    </row>
    <row r="27" spans="1:20" ht="18.75" customHeight="1">
      <c r="A27" s="163" t="s">
        <v>1</v>
      </c>
      <c r="B27" s="159" t="s">
        <v>2</v>
      </c>
      <c r="C27" s="163" t="s">
        <v>45</v>
      </c>
      <c r="D27" s="159" t="s">
        <v>254</v>
      </c>
      <c r="E27" s="159" t="s">
        <v>259</v>
      </c>
      <c r="F27" s="159" t="s">
        <v>3</v>
      </c>
      <c r="G27" s="163" t="s">
        <v>46</v>
      </c>
      <c r="H27" s="163" t="s">
        <v>4</v>
      </c>
      <c r="I27" s="163"/>
      <c r="J27" s="163"/>
      <c r="K27" s="163"/>
      <c r="L27" s="163"/>
      <c r="M27" s="163"/>
      <c r="N27" s="163"/>
      <c r="O27" s="163" t="s">
        <v>5</v>
      </c>
      <c r="P27" s="63"/>
      <c r="Q27" s="73"/>
      <c r="R27" s="73"/>
    </row>
    <row r="28" spans="1:20" ht="47.25" customHeight="1">
      <c r="A28" s="163"/>
      <c r="B28" s="160"/>
      <c r="C28" s="163"/>
      <c r="D28" s="160"/>
      <c r="E28" s="160"/>
      <c r="F28" s="160"/>
      <c r="G28" s="163"/>
      <c r="H28" s="141" t="s">
        <v>6</v>
      </c>
      <c r="I28" s="112" t="s">
        <v>9</v>
      </c>
      <c r="J28" s="141" t="s">
        <v>10</v>
      </c>
      <c r="K28" s="141" t="s">
        <v>11</v>
      </c>
      <c r="L28" s="141" t="s">
        <v>7</v>
      </c>
      <c r="M28" s="112" t="s">
        <v>245</v>
      </c>
      <c r="N28" s="141" t="s">
        <v>8</v>
      </c>
      <c r="O28" s="163"/>
      <c r="P28" s="73"/>
      <c r="Q28" s="73"/>
      <c r="R28" s="73"/>
      <c r="S28" s="73"/>
      <c r="T28" s="73"/>
    </row>
    <row r="29" spans="1:20" ht="47.25" customHeight="1">
      <c r="A29" s="7"/>
      <c r="B29" s="43" t="s">
        <v>31</v>
      </c>
      <c r="C29" s="49" t="s">
        <v>41</v>
      </c>
      <c r="D29" s="79">
        <v>385</v>
      </c>
      <c r="E29" s="47">
        <v>1172</v>
      </c>
      <c r="F29" s="47">
        <v>6194</v>
      </c>
      <c r="G29" s="48" t="s">
        <v>43</v>
      </c>
      <c r="H29" s="47">
        <v>3570300</v>
      </c>
      <c r="I29" s="48" t="s">
        <v>43</v>
      </c>
      <c r="J29" s="47">
        <v>3600000</v>
      </c>
      <c r="K29" s="47">
        <v>7509306</v>
      </c>
      <c r="L29" s="48"/>
      <c r="M29" s="48" t="s">
        <v>43</v>
      </c>
      <c r="N29" s="78">
        <f>SUM(H29:M29)</f>
        <v>14679606</v>
      </c>
      <c r="O29" s="145" t="s">
        <v>277</v>
      </c>
      <c r="P29" s="73"/>
      <c r="Q29" s="73"/>
      <c r="R29" s="73"/>
      <c r="S29" s="73"/>
      <c r="T29" s="73"/>
    </row>
    <row r="30" spans="1:20" ht="20.25" customHeight="1">
      <c r="A30" s="7"/>
      <c r="B30" s="50" t="s">
        <v>48</v>
      </c>
      <c r="C30" s="49" t="s">
        <v>42</v>
      </c>
      <c r="D30" s="51" t="s">
        <v>43</v>
      </c>
      <c r="E30" s="51">
        <v>1444</v>
      </c>
      <c r="F30" s="51">
        <v>6335</v>
      </c>
      <c r="G30" s="51" t="s">
        <v>43</v>
      </c>
      <c r="H30" s="51" t="s">
        <v>43</v>
      </c>
      <c r="I30" s="27" t="s">
        <v>43</v>
      </c>
      <c r="J30" s="51"/>
      <c r="K30" s="51" t="s">
        <v>43</v>
      </c>
      <c r="L30" s="51" t="s">
        <v>43</v>
      </c>
      <c r="M30" s="51" t="s">
        <v>43</v>
      </c>
      <c r="N30" s="51" t="s">
        <v>43</v>
      </c>
      <c r="O30" s="15"/>
      <c r="P30" s="73"/>
      <c r="Q30" s="73"/>
      <c r="R30" s="73"/>
      <c r="S30" s="73"/>
      <c r="T30" s="73"/>
    </row>
    <row r="31" spans="1:20" ht="20.25" customHeight="1">
      <c r="A31" s="15"/>
      <c r="B31" s="21" t="s">
        <v>49</v>
      </c>
      <c r="C31" s="49" t="s">
        <v>42</v>
      </c>
      <c r="D31" s="27" t="s">
        <v>43</v>
      </c>
      <c r="E31" s="38">
        <v>5869</v>
      </c>
      <c r="F31" s="38">
        <v>19920</v>
      </c>
      <c r="G31" s="27" t="s">
        <v>43</v>
      </c>
      <c r="H31" s="27" t="s">
        <v>43</v>
      </c>
      <c r="I31" s="27" t="s">
        <v>43</v>
      </c>
      <c r="J31" s="27" t="s">
        <v>43</v>
      </c>
      <c r="K31" s="27" t="s">
        <v>43</v>
      </c>
      <c r="L31" s="27" t="s">
        <v>43</v>
      </c>
      <c r="M31" s="27" t="s">
        <v>43</v>
      </c>
      <c r="N31" s="27" t="s">
        <v>43</v>
      </c>
      <c r="O31" s="8"/>
      <c r="P31" s="73"/>
      <c r="Q31" s="73"/>
      <c r="R31" s="73"/>
      <c r="S31" s="73"/>
      <c r="T31" s="73"/>
    </row>
    <row r="32" spans="1:20" ht="20.25" customHeight="1">
      <c r="A32" s="5"/>
      <c r="B32" s="28" t="s">
        <v>50</v>
      </c>
      <c r="C32" s="49" t="s">
        <v>42</v>
      </c>
      <c r="D32" s="48" t="s">
        <v>43</v>
      </c>
      <c r="E32" s="47">
        <v>435</v>
      </c>
      <c r="F32" s="47">
        <v>2129</v>
      </c>
      <c r="G32" s="47">
        <v>1</v>
      </c>
      <c r="H32" s="47" t="s">
        <v>43</v>
      </c>
      <c r="I32" s="48" t="s">
        <v>43</v>
      </c>
      <c r="J32" s="48" t="s">
        <v>43</v>
      </c>
      <c r="K32" s="47" t="s">
        <v>43</v>
      </c>
      <c r="L32" s="47">
        <v>100000</v>
      </c>
      <c r="M32" s="47" t="s">
        <v>43</v>
      </c>
      <c r="N32" s="68">
        <v>100000</v>
      </c>
      <c r="O32" s="8"/>
      <c r="P32" s="73"/>
      <c r="Q32" s="73"/>
      <c r="R32" s="73"/>
      <c r="S32" s="73"/>
      <c r="T32" s="73"/>
    </row>
    <row r="33" spans="1:20" ht="18" customHeight="1">
      <c r="A33" s="4"/>
      <c r="B33" s="21" t="s">
        <v>193</v>
      </c>
      <c r="C33" s="49" t="s">
        <v>42</v>
      </c>
      <c r="D33" s="38">
        <v>26</v>
      </c>
      <c r="E33" s="38">
        <v>314</v>
      </c>
      <c r="F33" s="38">
        <v>1484</v>
      </c>
      <c r="G33" s="27" t="s">
        <v>43</v>
      </c>
      <c r="H33" s="27" t="s">
        <v>43</v>
      </c>
      <c r="I33" s="27" t="s">
        <v>43</v>
      </c>
      <c r="J33" s="27" t="s">
        <v>43</v>
      </c>
      <c r="K33" s="27" t="s">
        <v>43</v>
      </c>
      <c r="L33" s="27" t="s">
        <v>43</v>
      </c>
      <c r="M33" s="27" t="s">
        <v>43</v>
      </c>
      <c r="N33" s="27" t="s">
        <v>43</v>
      </c>
      <c r="O33" s="8"/>
      <c r="P33" s="73"/>
      <c r="Q33" s="73"/>
      <c r="R33" s="74"/>
      <c r="S33" s="73"/>
      <c r="T33" s="73"/>
    </row>
    <row r="34" spans="1:20" ht="21.75" customHeight="1">
      <c r="A34" s="5"/>
      <c r="B34" s="28" t="s">
        <v>195</v>
      </c>
      <c r="C34" s="49" t="s">
        <v>42</v>
      </c>
      <c r="D34" s="48" t="s">
        <v>43</v>
      </c>
      <c r="E34" s="47">
        <v>10678</v>
      </c>
      <c r="F34" s="47">
        <v>61367</v>
      </c>
      <c r="G34" s="47" t="s">
        <v>43</v>
      </c>
      <c r="H34" s="47">
        <v>1555650</v>
      </c>
      <c r="I34" s="48" t="s">
        <v>43</v>
      </c>
      <c r="J34" s="48" t="s">
        <v>43</v>
      </c>
      <c r="K34" s="47" t="s">
        <v>43</v>
      </c>
      <c r="L34" s="47" t="s">
        <v>43</v>
      </c>
      <c r="M34" s="47" t="s">
        <v>43</v>
      </c>
      <c r="N34" s="68">
        <f>SUM(H34:M34)</f>
        <v>1555650</v>
      </c>
      <c r="O34" s="8" t="s">
        <v>47</v>
      </c>
      <c r="P34" s="74"/>
      <c r="Q34" s="73"/>
      <c r="R34" s="73"/>
      <c r="S34" s="73"/>
      <c r="T34" s="73"/>
    </row>
    <row r="35" spans="1:20" ht="21" customHeight="1">
      <c r="A35" s="5"/>
      <c r="B35" s="21" t="s">
        <v>225</v>
      </c>
      <c r="C35" s="49" t="s">
        <v>42</v>
      </c>
      <c r="D35" s="38">
        <v>13</v>
      </c>
      <c r="E35" s="51">
        <v>440</v>
      </c>
      <c r="F35" s="51">
        <v>2414</v>
      </c>
      <c r="G35" s="27" t="s">
        <v>43</v>
      </c>
      <c r="H35" s="51">
        <v>733050</v>
      </c>
      <c r="I35" s="27" t="s">
        <v>43</v>
      </c>
      <c r="J35" s="27" t="s">
        <v>43</v>
      </c>
      <c r="K35" s="51">
        <v>40650</v>
      </c>
      <c r="L35" s="27" t="s">
        <v>43</v>
      </c>
      <c r="M35" s="27" t="s">
        <v>43</v>
      </c>
      <c r="N35" s="68">
        <f>SUM(H35:M35)</f>
        <v>773700</v>
      </c>
      <c r="O35" s="12" t="s">
        <v>276</v>
      </c>
      <c r="P35" s="73"/>
      <c r="Q35" s="73"/>
      <c r="R35" s="73"/>
      <c r="S35" s="73"/>
      <c r="T35" s="73"/>
    </row>
    <row r="36" spans="1:20" ht="18" customHeight="1">
      <c r="A36" s="5"/>
      <c r="B36" s="122" t="s">
        <v>226</v>
      </c>
      <c r="C36" s="54" t="s">
        <v>42</v>
      </c>
      <c r="D36" s="38">
        <v>4</v>
      </c>
      <c r="E36" s="27" t="s">
        <v>43</v>
      </c>
      <c r="F36" s="27" t="s">
        <v>43</v>
      </c>
      <c r="G36" s="27" t="s">
        <v>43</v>
      </c>
      <c r="H36" s="27" t="s">
        <v>43</v>
      </c>
      <c r="I36" s="27" t="s">
        <v>43</v>
      </c>
      <c r="J36" s="27" t="s">
        <v>43</v>
      </c>
      <c r="K36" s="27" t="s">
        <v>43</v>
      </c>
      <c r="L36" s="27" t="s">
        <v>43</v>
      </c>
      <c r="M36" s="27" t="s">
        <v>43</v>
      </c>
      <c r="N36" s="27" t="s">
        <v>43</v>
      </c>
      <c r="O36" s="4"/>
      <c r="P36" s="73"/>
      <c r="Q36" s="73"/>
      <c r="R36" s="73"/>
      <c r="S36" s="73"/>
      <c r="T36" s="73"/>
    </row>
    <row r="37" spans="1:20" ht="18.75" customHeight="1">
      <c r="A37" s="4"/>
      <c r="B37" s="16" t="s">
        <v>252</v>
      </c>
      <c r="C37" s="54" t="s">
        <v>42</v>
      </c>
      <c r="D37" s="129">
        <v>10</v>
      </c>
      <c r="E37" s="130" t="s">
        <v>43</v>
      </c>
      <c r="F37" s="130" t="s">
        <v>43</v>
      </c>
      <c r="G37" s="130" t="s">
        <v>43</v>
      </c>
      <c r="H37" s="27" t="s">
        <v>43</v>
      </c>
      <c r="I37" s="27" t="s">
        <v>43</v>
      </c>
      <c r="J37" s="27" t="s">
        <v>43</v>
      </c>
      <c r="K37" s="27" t="s">
        <v>43</v>
      </c>
      <c r="L37" s="27" t="s">
        <v>43</v>
      </c>
      <c r="M37" s="27" t="s">
        <v>43</v>
      </c>
      <c r="N37" s="27" t="s">
        <v>43</v>
      </c>
      <c r="O37" s="142" t="s">
        <v>47</v>
      </c>
      <c r="P37" s="73"/>
      <c r="Q37" s="73"/>
      <c r="R37" s="73"/>
      <c r="S37" s="73"/>
      <c r="T37" s="73"/>
    </row>
    <row r="38" spans="1:20" ht="20.25" customHeight="1">
      <c r="A38" s="4"/>
      <c r="B38" s="128" t="s">
        <v>257</v>
      </c>
      <c r="C38" s="54" t="s">
        <v>258</v>
      </c>
      <c r="D38" s="137" t="s">
        <v>43</v>
      </c>
      <c r="E38" s="137">
        <v>2398</v>
      </c>
      <c r="F38" s="137">
        <v>11913</v>
      </c>
      <c r="G38" s="130" t="s">
        <v>43</v>
      </c>
      <c r="H38" s="51">
        <v>1601100</v>
      </c>
      <c r="I38" s="27" t="s">
        <v>43</v>
      </c>
      <c r="J38" s="27" t="s">
        <v>43</v>
      </c>
      <c r="K38" s="51">
        <v>4065000</v>
      </c>
      <c r="L38" s="27" t="s">
        <v>43</v>
      </c>
      <c r="M38" s="27" t="s">
        <v>43</v>
      </c>
      <c r="N38" s="68">
        <f>SUM(H38:M38)</f>
        <v>5666100</v>
      </c>
      <c r="O38" s="128" t="s">
        <v>265</v>
      </c>
      <c r="P38" s="73"/>
      <c r="Q38" s="73"/>
      <c r="R38" s="73"/>
      <c r="S38" s="73"/>
      <c r="T38" s="73"/>
    </row>
    <row r="39" spans="1:20" ht="20.25" customHeight="1">
      <c r="A39" s="4"/>
      <c r="B39" s="175" t="s">
        <v>194</v>
      </c>
      <c r="C39" s="176"/>
      <c r="D39" s="97">
        <v>1963</v>
      </c>
      <c r="E39" s="97">
        <v>96401</v>
      </c>
      <c r="F39" s="97">
        <v>473329</v>
      </c>
      <c r="G39" s="97">
        <v>27</v>
      </c>
      <c r="H39" s="78">
        <v>42003400</v>
      </c>
      <c r="I39" s="99">
        <v>1485000</v>
      </c>
      <c r="J39" s="99">
        <v>19850000</v>
      </c>
      <c r="K39" s="99">
        <v>77166136</v>
      </c>
      <c r="L39" s="99">
        <v>2600000</v>
      </c>
      <c r="M39" s="97" t="s">
        <v>43</v>
      </c>
      <c r="N39" s="124">
        <f>SUM(H39:M39)</f>
        <v>143104536</v>
      </c>
      <c r="O39" s="9"/>
      <c r="P39" s="73"/>
      <c r="Q39" s="73"/>
      <c r="R39" s="73"/>
      <c r="S39" s="73"/>
      <c r="T39" s="73"/>
    </row>
    <row r="40" spans="1:20" ht="28.5" customHeight="1">
      <c r="A40" s="37">
        <v>2</v>
      </c>
      <c r="B40" s="177" t="s">
        <v>56</v>
      </c>
      <c r="C40" s="178"/>
      <c r="D40" s="3"/>
      <c r="E40" s="3"/>
      <c r="F40" s="3"/>
      <c r="G40" s="3"/>
      <c r="H40" s="3"/>
      <c r="I40" s="3"/>
      <c r="J40" s="3"/>
      <c r="K40" s="3"/>
      <c r="L40" s="3"/>
      <c r="M40" s="47">
        <v>42834750</v>
      </c>
      <c r="N40" s="60">
        <v>42834750</v>
      </c>
      <c r="O40" s="152" t="s">
        <v>249</v>
      </c>
      <c r="P40" s="73"/>
      <c r="Q40" s="73"/>
      <c r="R40" s="73"/>
      <c r="S40" s="73"/>
      <c r="T40" s="73"/>
    </row>
    <row r="41" spans="1:20" ht="21" customHeight="1">
      <c r="A41" s="9"/>
      <c r="B41" s="28" t="s">
        <v>51</v>
      </c>
      <c r="C41" s="28" t="s">
        <v>35</v>
      </c>
      <c r="D41" s="47">
        <v>4</v>
      </c>
      <c r="E41" s="47">
        <v>914</v>
      </c>
      <c r="F41" s="47">
        <v>4885</v>
      </c>
      <c r="G41" s="47">
        <v>1</v>
      </c>
      <c r="H41" s="47">
        <v>12703250</v>
      </c>
      <c r="I41" s="48" t="s">
        <v>43</v>
      </c>
      <c r="J41" s="48" t="s">
        <v>43</v>
      </c>
      <c r="K41" s="47">
        <v>2910540</v>
      </c>
      <c r="L41" s="47">
        <v>100000</v>
      </c>
      <c r="M41" s="16"/>
      <c r="N41" s="78">
        <f>SUM(H41:M41)</f>
        <v>15713790</v>
      </c>
      <c r="O41" s="8" t="s">
        <v>201</v>
      </c>
      <c r="P41" s="73"/>
      <c r="Q41" s="73"/>
      <c r="R41" s="73"/>
      <c r="S41" s="73"/>
      <c r="T41" s="73"/>
    </row>
    <row r="42" spans="1:20" ht="18.75" customHeight="1">
      <c r="A42" s="5"/>
      <c r="B42" s="28" t="s">
        <v>52</v>
      </c>
      <c r="C42" s="28" t="s">
        <v>53</v>
      </c>
      <c r="D42" s="47">
        <v>51</v>
      </c>
      <c r="E42" s="47">
        <v>318</v>
      </c>
      <c r="F42" s="47">
        <v>1281</v>
      </c>
      <c r="G42" s="48" t="s">
        <v>43</v>
      </c>
      <c r="H42" s="47">
        <v>247050</v>
      </c>
      <c r="I42" s="48" t="s">
        <v>43</v>
      </c>
      <c r="J42" s="47">
        <v>2500000</v>
      </c>
      <c r="K42" s="47">
        <v>1125366</v>
      </c>
      <c r="L42" s="48" t="s">
        <v>43</v>
      </c>
      <c r="M42" s="48" t="s">
        <v>43</v>
      </c>
      <c r="N42" s="52">
        <f>SUM(H42:L42)</f>
        <v>3872416</v>
      </c>
      <c r="O42" s="8" t="s">
        <v>255</v>
      </c>
      <c r="P42" s="73"/>
      <c r="Q42" s="73"/>
      <c r="R42" s="73"/>
      <c r="S42" s="73"/>
      <c r="T42" s="73"/>
    </row>
    <row r="43" spans="1:20">
      <c r="A43" s="5"/>
      <c r="B43" s="28" t="s">
        <v>54</v>
      </c>
      <c r="C43" s="28" t="s">
        <v>55</v>
      </c>
      <c r="D43" s="48" t="s">
        <v>43</v>
      </c>
      <c r="E43" s="47">
        <v>239</v>
      </c>
      <c r="F43" s="47">
        <v>1166</v>
      </c>
      <c r="G43" s="48" t="s">
        <v>43</v>
      </c>
      <c r="H43" s="48" t="s">
        <v>43</v>
      </c>
      <c r="I43" s="48" t="s">
        <v>43</v>
      </c>
      <c r="J43" s="48" t="s">
        <v>43</v>
      </c>
      <c r="K43" s="48" t="s">
        <v>43</v>
      </c>
      <c r="L43" s="48" t="s">
        <v>43</v>
      </c>
      <c r="M43" s="48" t="s">
        <v>43</v>
      </c>
      <c r="N43" s="68" t="s">
        <v>43</v>
      </c>
      <c r="O43" s="8"/>
      <c r="P43" s="73"/>
      <c r="Q43" s="73"/>
      <c r="R43" s="73"/>
      <c r="S43" s="73"/>
      <c r="T43" s="73"/>
    </row>
    <row r="44" spans="1:20" ht="20.25" customHeight="1">
      <c r="A44" s="5"/>
      <c r="B44" s="18" t="s">
        <v>227</v>
      </c>
      <c r="C44" s="28" t="s">
        <v>55</v>
      </c>
      <c r="D44" s="38">
        <v>14</v>
      </c>
      <c r="E44" s="51">
        <v>14</v>
      </c>
      <c r="F44" s="51">
        <v>122</v>
      </c>
      <c r="G44" s="27" t="s">
        <v>43</v>
      </c>
      <c r="H44" s="27" t="s">
        <v>43</v>
      </c>
      <c r="I44" s="27" t="s">
        <v>43</v>
      </c>
      <c r="J44" s="27" t="s">
        <v>43</v>
      </c>
      <c r="K44" s="27" t="s">
        <v>43</v>
      </c>
      <c r="L44" s="27" t="s">
        <v>43</v>
      </c>
      <c r="M44" s="27" t="s">
        <v>43</v>
      </c>
      <c r="N44" s="27" t="s">
        <v>43</v>
      </c>
      <c r="O44" s="8"/>
      <c r="P44" s="73"/>
      <c r="Q44" s="73"/>
      <c r="R44" s="73"/>
      <c r="S44" s="73"/>
      <c r="T44" s="73"/>
    </row>
    <row r="45" spans="1:20" ht="18" customHeight="1">
      <c r="A45" s="4"/>
      <c r="B45" s="165" t="s">
        <v>44</v>
      </c>
      <c r="C45" s="166"/>
      <c r="D45" s="52">
        <f>SUM(D41:D44)</f>
        <v>69</v>
      </c>
      <c r="E45" s="52">
        <f>SUM(E41:E44)</f>
        <v>1485</v>
      </c>
      <c r="F45" s="52">
        <f>SUM(F41:F44)</f>
        <v>7454</v>
      </c>
      <c r="G45" s="65">
        <f>SUM(G41:G43)</f>
        <v>1</v>
      </c>
      <c r="H45" s="65">
        <f>SUM(H41:H44)</f>
        <v>12950300</v>
      </c>
      <c r="I45" s="66" t="s">
        <v>43</v>
      </c>
      <c r="J45" s="65">
        <f>SUM(J42:J43)</f>
        <v>2500000</v>
      </c>
      <c r="K45" s="65">
        <f>SUM(K41:K43)</f>
        <v>4035906</v>
      </c>
      <c r="L45" s="65">
        <f>SUM(L41:L43)</f>
        <v>100000</v>
      </c>
      <c r="M45" s="100">
        <v>42834750</v>
      </c>
      <c r="N45" s="78">
        <f>SUM(H45:M45)</f>
        <v>62420956</v>
      </c>
      <c r="O45" s="8"/>
      <c r="P45" s="73"/>
      <c r="Q45" s="73"/>
      <c r="R45" s="74"/>
      <c r="S45" s="73"/>
      <c r="T45" s="73"/>
    </row>
    <row r="46" spans="1:20" ht="18.75" customHeight="1">
      <c r="A46" s="5">
        <v>3</v>
      </c>
      <c r="B46" s="179" t="s">
        <v>57</v>
      </c>
      <c r="C46" s="180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28" t="s">
        <v>183</v>
      </c>
      <c r="P46" s="74"/>
      <c r="Q46" s="73"/>
      <c r="R46" s="74"/>
      <c r="S46" s="73"/>
      <c r="T46" s="73"/>
    </row>
    <row r="47" spans="1:20" ht="18" customHeight="1">
      <c r="A47" s="4"/>
      <c r="B47" s="28" t="s">
        <v>58</v>
      </c>
      <c r="C47" s="28" t="s">
        <v>59</v>
      </c>
      <c r="D47" s="44">
        <v>8</v>
      </c>
      <c r="E47" s="44">
        <v>173</v>
      </c>
      <c r="F47" s="44">
        <v>931</v>
      </c>
      <c r="G47" s="44">
        <v>5</v>
      </c>
      <c r="H47" s="44">
        <v>675900</v>
      </c>
      <c r="I47" s="44" t="s">
        <v>43</v>
      </c>
      <c r="J47" s="44">
        <v>150000</v>
      </c>
      <c r="K47" s="44">
        <v>1472688</v>
      </c>
      <c r="L47" s="44">
        <v>500000</v>
      </c>
      <c r="M47" s="44" t="s">
        <v>43</v>
      </c>
      <c r="N47" s="17">
        <f>SUM(H47:M47)</f>
        <v>2798588</v>
      </c>
      <c r="O47" s="12" t="s">
        <v>185</v>
      </c>
      <c r="P47" s="74"/>
      <c r="Q47" s="73"/>
      <c r="R47" s="73"/>
      <c r="S47" s="73"/>
      <c r="T47" s="73"/>
    </row>
    <row r="48" spans="1:20" ht="20.25" customHeight="1">
      <c r="A48" s="4"/>
      <c r="B48" s="28" t="s">
        <v>60</v>
      </c>
      <c r="C48" s="28" t="s">
        <v>55</v>
      </c>
      <c r="D48" s="48" t="s">
        <v>43</v>
      </c>
      <c r="E48" s="47" t="s">
        <v>43</v>
      </c>
      <c r="F48" s="47" t="s">
        <v>43</v>
      </c>
      <c r="G48" s="48" t="s">
        <v>43</v>
      </c>
      <c r="H48" s="48" t="s">
        <v>43</v>
      </c>
      <c r="I48" s="48" t="s">
        <v>43</v>
      </c>
      <c r="J48" s="48" t="s">
        <v>43</v>
      </c>
      <c r="K48" s="48" t="s">
        <v>43</v>
      </c>
      <c r="L48" s="48" t="s">
        <v>43</v>
      </c>
      <c r="M48" s="48" t="s">
        <v>43</v>
      </c>
      <c r="N48" s="68" t="s">
        <v>43</v>
      </c>
      <c r="O48" s="4"/>
      <c r="P48" s="73"/>
      <c r="Q48" s="87"/>
      <c r="R48" s="87"/>
      <c r="S48" s="87"/>
      <c r="T48" s="87"/>
    </row>
    <row r="49" spans="1:20" ht="17.25" customHeight="1">
      <c r="A49" s="4"/>
      <c r="B49" s="28" t="s">
        <v>61</v>
      </c>
      <c r="C49" s="28" t="s">
        <v>62</v>
      </c>
      <c r="D49" s="48" t="s">
        <v>43</v>
      </c>
      <c r="E49" s="47">
        <v>476</v>
      </c>
      <c r="F49" s="47">
        <v>2140</v>
      </c>
      <c r="G49" s="48" t="s">
        <v>43</v>
      </c>
      <c r="H49" s="48" t="s">
        <v>43</v>
      </c>
      <c r="I49" s="48" t="s">
        <v>43</v>
      </c>
      <c r="J49" s="48" t="s">
        <v>43</v>
      </c>
      <c r="K49" s="48" t="s">
        <v>43</v>
      </c>
      <c r="L49" s="48" t="s">
        <v>43</v>
      </c>
      <c r="M49" s="48" t="s">
        <v>43</v>
      </c>
      <c r="N49" s="68" t="s">
        <v>43</v>
      </c>
      <c r="O49" s="16"/>
      <c r="P49" s="87"/>
      <c r="Q49" s="86"/>
      <c r="R49" s="135"/>
      <c r="S49" s="86"/>
      <c r="T49" s="86"/>
    </row>
    <row r="50" spans="1:20" ht="18.75" customHeight="1">
      <c r="A50" s="4"/>
      <c r="B50" s="28" t="s">
        <v>63</v>
      </c>
      <c r="C50" s="28" t="s">
        <v>38</v>
      </c>
      <c r="D50" s="47">
        <v>2</v>
      </c>
      <c r="E50" s="47">
        <v>6</v>
      </c>
      <c r="F50" s="47">
        <v>42</v>
      </c>
      <c r="G50" s="48" t="s">
        <v>43</v>
      </c>
      <c r="H50" s="48" t="s">
        <v>43</v>
      </c>
      <c r="I50" s="48" t="s">
        <v>43</v>
      </c>
      <c r="J50" s="48" t="s">
        <v>43</v>
      </c>
      <c r="K50" s="47">
        <v>40650</v>
      </c>
      <c r="L50" s="48" t="s">
        <v>43</v>
      </c>
      <c r="M50" s="48" t="s">
        <v>43</v>
      </c>
      <c r="N50" s="52">
        <f>SUM(K50:L50)</f>
        <v>40650</v>
      </c>
      <c r="O50" s="128" t="s">
        <v>207</v>
      </c>
      <c r="P50" s="73"/>
      <c r="Q50" s="73"/>
      <c r="R50" s="74"/>
      <c r="S50" s="73"/>
      <c r="T50" s="73"/>
    </row>
    <row r="51" spans="1:20" ht="31.5" customHeight="1">
      <c r="A51" s="4"/>
      <c r="B51" s="11" t="s">
        <v>64</v>
      </c>
      <c r="C51" s="49" t="s">
        <v>42</v>
      </c>
      <c r="D51" s="47">
        <v>75</v>
      </c>
      <c r="E51" s="47">
        <v>260</v>
      </c>
      <c r="F51" s="47">
        <v>1638</v>
      </c>
      <c r="G51" s="47">
        <v>4</v>
      </c>
      <c r="H51" s="47">
        <v>934200</v>
      </c>
      <c r="I51" s="48" t="s">
        <v>43</v>
      </c>
      <c r="J51" s="47">
        <v>3700000</v>
      </c>
      <c r="K51" s="47">
        <v>3145064</v>
      </c>
      <c r="L51" s="47">
        <v>400000</v>
      </c>
      <c r="M51" s="47" t="s">
        <v>43</v>
      </c>
      <c r="N51" s="68">
        <f>SUM(H51:M51)</f>
        <v>8179264</v>
      </c>
      <c r="O51" s="10" t="s">
        <v>253</v>
      </c>
      <c r="P51" s="87"/>
      <c r="Q51" s="86"/>
      <c r="R51" s="86"/>
      <c r="S51" s="86"/>
      <c r="T51" s="86"/>
    </row>
    <row r="52" spans="1:20" ht="18.75" customHeight="1">
      <c r="A52" s="14"/>
      <c r="B52" s="28" t="s">
        <v>65</v>
      </c>
      <c r="C52" s="49" t="s">
        <v>42</v>
      </c>
      <c r="D52" s="47">
        <v>20</v>
      </c>
      <c r="E52" s="47">
        <v>20</v>
      </c>
      <c r="F52" s="47">
        <v>105</v>
      </c>
      <c r="G52" s="48" t="s">
        <v>43</v>
      </c>
      <c r="H52" s="47">
        <v>89100</v>
      </c>
      <c r="I52" s="48" t="s">
        <v>43</v>
      </c>
      <c r="J52" s="47">
        <v>1000000</v>
      </c>
      <c r="K52" s="47">
        <v>441320</v>
      </c>
      <c r="L52" s="48" t="s">
        <v>43</v>
      </c>
      <c r="M52" s="48" t="s">
        <v>43</v>
      </c>
      <c r="N52" s="68">
        <f>SUM(H52:L52)</f>
        <v>1530420</v>
      </c>
      <c r="O52" s="77" t="s">
        <v>206</v>
      </c>
      <c r="P52" s="135"/>
      <c r="Q52" s="73"/>
      <c r="R52" s="74"/>
      <c r="S52" s="73"/>
      <c r="T52" s="73"/>
    </row>
    <row r="53" spans="1:20" ht="20.25" customHeight="1">
      <c r="A53" s="5"/>
      <c r="B53" s="28" t="s">
        <v>66</v>
      </c>
      <c r="C53" s="49" t="s">
        <v>42</v>
      </c>
      <c r="D53" s="47">
        <v>23</v>
      </c>
      <c r="E53" s="47">
        <v>97</v>
      </c>
      <c r="F53" s="47">
        <v>473</v>
      </c>
      <c r="G53" s="48" t="s">
        <v>43</v>
      </c>
      <c r="H53" s="48" t="s">
        <v>43</v>
      </c>
      <c r="I53" s="48" t="s">
        <v>43</v>
      </c>
      <c r="J53" s="48" t="s">
        <v>43</v>
      </c>
      <c r="K53" s="48" t="s">
        <v>43</v>
      </c>
      <c r="L53" s="48" t="s">
        <v>43</v>
      </c>
      <c r="M53" s="48" t="s">
        <v>43</v>
      </c>
      <c r="N53" s="90" t="s">
        <v>43</v>
      </c>
      <c r="O53" s="19"/>
      <c r="P53" s="74"/>
      <c r="Q53" s="87"/>
      <c r="R53" s="86"/>
      <c r="S53" s="87"/>
      <c r="T53" s="87"/>
    </row>
    <row r="54" spans="1:20" ht="18.75" customHeight="1">
      <c r="A54" s="9"/>
      <c r="B54" s="9" t="s">
        <v>44</v>
      </c>
      <c r="C54" s="2"/>
      <c r="D54" s="52">
        <v>128</v>
      </c>
      <c r="E54" s="52">
        <f>SUM(E47:E53)</f>
        <v>1032</v>
      </c>
      <c r="F54" s="52">
        <f>SUM(F47:F53)</f>
        <v>5329</v>
      </c>
      <c r="G54" s="60">
        <f>SUM(G47:G53)</f>
        <v>9</v>
      </c>
      <c r="H54" s="60">
        <f>SUM(H47:H53)</f>
        <v>1699200</v>
      </c>
      <c r="I54" s="61" t="s">
        <v>43</v>
      </c>
      <c r="J54" s="60">
        <f>SUM(J47:J53)</f>
        <v>4850000</v>
      </c>
      <c r="K54" s="60">
        <f>SUM(K47:K53)</f>
        <v>5099722</v>
      </c>
      <c r="L54" s="60">
        <f>SUM(L47:L53)</f>
        <v>900000</v>
      </c>
      <c r="M54" s="60" t="s">
        <v>43</v>
      </c>
      <c r="N54" s="52">
        <f>SUM(H54:M54)</f>
        <v>12548922</v>
      </c>
      <c r="O54" s="22"/>
      <c r="P54" s="86"/>
      <c r="Q54" s="135"/>
      <c r="R54" s="86"/>
      <c r="S54" s="135"/>
      <c r="T54" s="135"/>
    </row>
    <row r="55" spans="1:20" s="18" customFormat="1" ht="20.25" customHeight="1">
      <c r="A55" s="161">
        <v>3</v>
      </c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74"/>
      <c r="Q55" s="135"/>
      <c r="R55" s="86"/>
      <c r="S55" s="135"/>
      <c r="T55" s="135"/>
    </row>
    <row r="56" spans="1:20" ht="18" customHeight="1">
      <c r="A56" s="163" t="s">
        <v>1</v>
      </c>
      <c r="B56" s="163" t="s">
        <v>2</v>
      </c>
      <c r="C56" s="163" t="s">
        <v>45</v>
      </c>
      <c r="D56" s="159" t="s">
        <v>254</v>
      </c>
      <c r="E56" s="159" t="s">
        <v>259</v>
      </c>
      <c r="F56" s="163" t="s">
        <v>3</v>
      </c>
      <c r="G56" s="163" t="s">
        <v>46</v>
      </c>
      <c r="H56" s="163" t="s">
        <v>4</v>
      </c>
      <c r="I56" s="163"/>
      <c r="J56" s="163"/>
      <c r="K56" s="163"/>
      <c r="L56" s="163"/>
      <c r="M56" s="163"/>
      <c r="N56" s="163"/>
      <c r="O56" s="163" t="s">
        <v>5</v>
      </c>
      <c r="P56" s="86"/>
      <c r="Q56" s="87"/>
      <c r="R56" s="87"/>
      <c r="S56" s="87"/>
      <c r="T56" s="87"/>
    </row>
    <row r="57" spans="1:20" ht="48" customHeight="1">
      <c r="A57" s="163"/>
      <c r="B57" s="163"/>
      <c r="C57" s="163"/>
      <c r="D57" s="160"/>
      <c r="E57" s="160"/>
      <c r="F57" s="163"/>
      <c r="G57" s="163"/>
      <c r="H57" s="141" t="s">
        <v>6</v>
      </c>
      <c r="I57" s="112" t="s">
        <v>9</v>
      </c>
      <c r="J57" s="141" t="s">
        <v>10</v>
      </c>
      <c r="K57" s="141" t="s">
        <v>11</v>
      </c>
      <c r="L57" s="141" t="s">
        <v>7</v>
      </c>
      <c r="M57" s="112" t="s">
        <v>245</v>
      </c>
      <c r="N57" s="141" t="s">
        <v>8</v>
      </c>
      <c r="O57" s="163"/>
      <c r="P57" s="86"/>
      <c r="Q57" s="87"/>
      <c r="R57" s="87"/>
      <c r="S57" s="75"/>
      <c r="T57" s="75"/>
    </row>
    <row r="58" spans="1:20" ht="24.75" customHeight="1">
      <c r="A58" s="136">
        <v>4</v>
      </c>
      <c r="B58" s="179" t="s">
        <v>67</v>
      </c>
      <c r="C58" s="186"/>
      <c r="D58" s="180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8" t="s">
        <v>183</v>
      </c>
      <c r="P58" s="86"/>
      <c r="Q58" s="87"/>
      <c r="R58" s="135"/>
    </row>
    <row r="59" spans="1:20" ht="21.75" customHeight="1">
      <c r="A59" s="94"/>
      <c r="B59" s="28" t="s">
        <v>68</v>
      </c>
      <c r="C59" s="28" t="s">
        <v>55</v>
      </c>
      <c r="D59" s="47">
        <v>30</v>
      </c>
      <c r="E59" s="47">
        <v>32</v>
      </c>
      <c r="F59" s="47">
        <v>166</v>
      </c>
      <c r="G59" s="47">
        <v>4</v>
      </c>
      <c r="H59" s="47">
        <v>134550</v>
      </c>
      <c r="I59" s="48" t="s">
        <v>43</v>
      </c>
      <c r="J59" s="47">
        <v>1600000</v>
      </c>
      <c r="K59" s="47">
        <v>706112</v>
      </c>
      <c r="L59" s="47">
        <v>400000</v>
      </c>
      <c r="M59" s="47" t="s">
        <v>43</v>
      </c>
      <c r="N59" s="33">
        <f t="shared" ref="N59:N64" si="1">SUM(H59:M59)</f>
        <v>2840662</v>
      </c>
      <c r="O59" s="12" t="s">
        <v>274</v>
      </c>
      <c r="P59" s="87"/>
      <c r="Q59" s="87"/>
      <c r="R59" s="87"/>
    </row>
    <row r="60" spans="1:20" ht="18.75" customHeight="1">
      <c r="A60" s="94"/>
      <c r="B60" s="8" t="s">
        <v>69</v>
      </c>
      <c r="C60" s="28" t="s">
        <v>55</v>
      </c>
      <c r="D60" s="47">
        <v>64</v>
      </c>
      <c r="E60" s="47">
        <v>64</v>
      </c>
      <c r="F60" s="47">
        <v>252</v>
      </c>
      <c r="G60" s="47">
        <v>8</v>
      </c>
      <c r="H60" s="47">
        <v>197550</v>
      </c>
      <c r="I60" s="47" t="s">
        <v>43</v>
      </c>
      <c r="J60" s="47">
        <v>3200000</v>
      </c>
      <c r="K60" s="47">
        <v>1412224</v>
      </c>
      <c r="L60" s="47">
        <v>800000</v>
      </c>
      <c r="M60" s="47" t="s">
        <v>43</v>
      </c>
      <c r="N60" s="33">
        <f t="shared" si="1"/>
        <v>5609774</v>
      </c>
      <c r="O60" s="12" t="s">
        <v>237</v>
      </c>
      <c r="P60" s="18"/>
      <c r="Q60" s="74"/>
      <c r="R60" s="18"/>
    </row>
    <row r="61" spans="1:20" ht="21" customHeight="1">
      <c r="A61" s="4"/>
      <c r="B61" s="39" t="s">
        <v>70</v>
      </c>
      <c r="C61" s="39" t="s">
        <v>55</v>
      </c>
      <c r="D61" s="47">
        <v>91</v>
      </c>
      <c r="E61" s="47">
        <v>154</v>
      </c>
      <c r="F61" s="47">
        <v>531</v>
      </c>
      <c r="G61" s="48" t="s">
        <v>43</v>
      </c>
      <c r="H61" s="47">
        <v>194850</v>
      </c>
      <c r="I61" s="48" t="s">
        <v>43</v>
      </c>
      <c r="J61" s="47">
        <v>6700000</v>
      </c>
      <c r="K61" s="47">
        <v>2520196</v>
      </c>
      <c r="L61" s="48" t="s">
        <v>43</v>
      </c>
      <c r="M61" s="48" t="s">
        <v>43</v>
      </c>
      <c r="N61" s="30">
        <f t="shared" si="1"/>
        <v>9415046</v>
      </c>
      <c r="O61" s="12" t="s">
        <v>288</v>
      </c>
      <c r="P61" s="75"/>
      <c r="Q61" s="87"/>
      <c r="R61" s="75"/>
    </row>
    <row r="62" spans="1:20" ht="23.25" customHeight="1">
      <c r="A62" s="4"/>
      <c r="B62" s="28" t="s">
        <v>71</v>
      </c>
      <c r="C62" s="28" t="s">
        <v>39</v>
      </c>
      <c r="D62" s="47" t="s">
        <v>43</v>
      </c>
      <c r="E62" s="47">
        <v>1879</v>
      </c>
      <c r="F62" s="47">
        <v>8016</v>
      </c>
      <c r="G62" s="48" t="s">
        <v>43</v>
      </c>
      <c r="H62" s="47">
        <v>6476400</v>
      </c>
      <c r="I62" s="48" t="s">
        <v>43</v>
      </c>
      <c r="J62" s="48" t="s">
        <v>43</v>
      </c>
      <c r="K62" s="47">
        <v>15276270</v>
      </c>
      <c r="L62" s="48" t="s">
        <v>43</v>
      </c>
      <c r="M62" s="48" t="s">
        <v>43</v>
      </c>
      <c r="N62" s="78">
        <f t="shared" si="1"/>
        <v>21752670</v>
      </c>
      <c r="O62" s="12" t="s">
        <v>236</v>
      </c>
      <c r="Q62" s="73"/>
    </row>
    <row r="63" spans="1:20" ht="21" customHeight="1">
      <c r="A63" s="4"/>
      <c r="B63" s="28" t="s">
        <v>72</v>
      </c>
      <c r="C63" s="49" t="s">
        <v>40</v>
      </c>
      <c r="D63" s="131" t="s">
        <v>43</v>
      </c>
      <c r="E63" s="47">
        <v>970</v>
      </c>
      <c r="F63" s="47">
        <v>3683</v>
      </c>
      <c r="G63" s="48" t="s">
        <v>43</v>
      </c>
      <c r="H63" s="47">
        <v>2498400</v>
      </c>
      <c r="I63" s="48" t="s">
        <v>43</v>
      </c>
      <c r="J63" s="48" t="s">
        <v>43</v>
      </c>
      <c r="K63" s="47">
        <v>7886100</v>
      </c>
      <c r="L63" s="48" t="s">
        <v>43</v>
      </c>
      <c r="M63" s="48" t="s">
        <v>43</v>
      </c>
      <c r="N63" s="33">
        <f t="shared" si="1"/>
        <v>10384500</v>
      </c>
      <c r="O63" s="12" t="s">
        <v>256</v>
      </c>
      <c r="Q63" s="87"/>
    </row>
    <row r="64" spans="1:20" ht="22.5" customHeight="1">
      <c r="A64" s="4"/>
      <c r="B64" s="28" t="s">
        <v>73</v>
      </c>
      <c r="C64" s="49" t="s">
        <v>40</v>
      </c>
      <c r="D64" s="47">
        <v>1</v>
      </c>
      <c r="E64" s="47">
        <v>681</v>
      </c>
      <c r="F64" s="47">
        <v>3064</v>
      </c>
      <c r="G64" s="48" t="s">
        <v>43</v>
      </c>
      <c r="H64" s="48" t="s">
        <v>43</v>
      </c>
      <c r="I64" s="48" t="s">
        <v>43</v>
      </c>
      <c r="J64" s="47">
        <v>50000</v>
      </c>
      <c r="K64" s="47">
        <v>5550466</v>
      </c>
      <c r="L64" s="48" t="s">
        <v>43</v>
      </c>
      <c r="M64" s="48" t="s">
        <v>43</v>
      </c>
      <c r="N64" s="33">
        <f t="shared" si="1"/>
        <v>5600466</v>
      </c>
      <c r="O64" s="12" t="s">
        <v>244</v>
      </c>
      <c r="Q64" s="135"/>
    </row>
    <row r="65" spans="1:18" ht="19.5" customHeight="1">
      <c r="A65" s="5"/>
      <c r="B65" s="28" t="s">
        <v>231</v>
      </c>
      <c r="C65" s="49" t="s">
        <v>40</v>
      </c>
      <c r="D65" s="47">
        <v>2</v>
      </c>
      <c r="E65" s="47" t="s">
        <v>43</v>
      </c>
      <c r="F65" s="47" t="s">
        <v>43</v>
      </c>
      <c r="G65" s="48" t="s">
        <v>43</v>
      </c>
      <c r="H65" s="48" t="s">
        <v>43</v>
      </c>
      <c r="I65" s="48" t="s">
        <v>43</v>
      </c>
      <c r="J65" s="48" t="s">
        <v>43</v>
      </c>
      <c r="K65" s="47" t="s">
        <v>43</v>
      </c>
      <c r="L65" s="48" t="s">
        <v>43</v>
      </c>
      <c r="M65" s="48" t="s">
        <v>43</v>
      </c>
      <c r="N65" s="30" t="s">
        <v>43</v>
      </c>
      <c r="O65" s="12"/>
      <c r="P65" s="93"/>
      <c r="Q65" s="73"/>
    </row>
    <row r="66" spans="1:18">
      <c r="A66" s="4"/>
      <c r="B66" s="165" t="s">
        <v>44</v>
      </c>
      <c r="C66" s="166"/>
      <c r="D66" s="52">
        <f>SUM(D59:D65)</f>
        <v>188</v>
      </c>
      <c r="E66" s="52">
        <f>SUM(E59:E65)</f>
        <v>3780</v>
      </c>
      <c r="F66" s="52">
        <f>SUM(F59:F65)</f>
        <v>15712</v>
      </c>
      <c r="G66" s="65">
        <f>SUM(G55:G65)</f>
        <v>12</v>
      </c>
      <c r="H66" s="65">
        <f>SUM(H55:H65)</f>
        <v>9501750</v>
      </c>
      <c r="I66" s="69" t="s">
        <v>43</v>
      </c>
      <c r="J66" s="115">
        <f>SUM(J59:J65)</f>
        <v>11550000</v>
      </c>
      <c r="K66" s="78">
        <f>SUM(K59:K65)</f>
        <v>33351368</v>
      </c>
      <c r="L66" s="65">
        <f>SUM(L55:L65)</f>
        <v>1200000</v>
      </c>
      <c r="M66" s="68" t="s">
        <v>43</v>
      </c>
      <c r="N66" s="78">
        <f>SUM(H66:M66)</f>
        <v>55603118</v>
      </c>
      <c r="O66" s="13"/>
      <c r="Q66" s="135"/>
    </row>
    <row r="67" spans="1:18" ht="18.75" customHeight="1">
      <c r="A67" s="38">
        <v>5</v>
      </c>
      <c r="B67" s="167" t="s">
        <v>180</v>
      </c>
      <c r="C67" s="168"/>
      <c r="D67" s="3"/>
      <c r="E67" s="52"/>
      <c r="F67" s="3"/>
      <c r="G67" s="3"/>
      <c r="H67" s="3"/>
      <c r="I67" s="3"/>
      <c r="J67" s="3"/>
      <c r="K67" s="3"/>
      <c r="L67" s="3"/>
      <c r="M67" s="3"/>
      <c r="N67" s="105"/>
      <c r="O67" s="3"/>
      <c r="Q67" s="73"/>
    </row>
    <row r="68" spans="1:18">
      <c r="A68" s="4"/>
      <c r="B68" s="28" t="s">
        <v>74</v>
      </c>
      <c r="C68" s="28" t="s">
        <v>75</v>
      </c>
      <c r="D68" s="47" t="s">
        <v>43</v>
      </c>
      <c r="E68" s="47" t="s">
        <v>43</v>
      </c>
      <c r="F68" s="47" t="s">
        <v>43</v>
      </c>
      <c r="G68" s="48" t="s">
        <v>43</v>
      </c>
      <c r="H68" s="48" t="s">
        <v>43</v>
      </c>
      <c r="I68" s="48" t="s">
        <v>43</v>
      </c>
      <c r="J68" s="48" t="s">
        <v>43</v>
      </c>
      <c r="K68" s="48" t="s">
        <v>43</v>
      </c>
      <c r="L68" s="48" t="s">
        <v>43</v>
      </c>
      <c r="M68" s="48" t="s">
        <v>43</v>
      </c>
      <c r="N68" s="29" t="s">
        <v>43</v>
      </c>
      <c r="O68" s="12" t="s">
        <v>228</v>
      </c>
      <c r="P68" s="73"/>
      <c r="Q68" s="135"/>
    </row>
    <row r="69" spans="1:18" ht="27.75" customHeight="1">
      <c r="A69" s="4"/>
      <c r="B69" s="28" t="s">
        <v>76</v>
      </c>
      <c r="C69" s="28" t="s">
        <v>77</v>
      </c>
      <c r="D69" s="47">
        <v>853</v>
      </c>
      <c r="E69" s="47">
        <v>970</v>
      </c>
      <c r="F69" s="47">
        <v>4496</v>
      </c>
      <c r="G69" s="47">
        <v>3</v>
      </c>
      <c r="H69" s="48" t="s">
        <v>43</v>
      </c>
      <c r="I69" s="48" t="s">
        <v>43</v>
      </c>
      <c r="J69" s="47">
        <v>52340000</v>
      </c>
      <c r="K69" s="47">
        <v>2635348</v>
      </c>
      <c r="L69" s="47">
        <v>300000</v>
      </c>
      <c r="M69" s="47" t="s">
        <v>43</v>
      </c>
      <c r="N69" s="33">
        <f>SUM(J69:L69)</f>
        <v>55275348</v>
      </c>
      <c r="O69" s="10" t="s">
        <v>248</v>
      </c>
      <c r="P69" s="73"/>
      <c r="Q69" s="135"/>
    </row>
    <row r="70" spans="1:18" ht="20.25" customHeight="1">
      <c r="A70" s="4"/>
      <c r="B70" s="28" t="s">
        <v>78</v>
      </c>
      <c r="C70" s="49" t="s">
        <v>42</v>
      </c>
      <c r="D70" s="47">
        <v>950</v>
      </c>
      <c r="E70" s="47">
        <v>950</v>
      </c>
      <c r="F70" s="47">
        <v>4550</v>
      </c>
      <c r="G70" s="48" t="s">
        <v>43</v>
      </c>
      <c r="H70" s="48" t="s">
        <v>43</v>
      </c>
      <c r="I70" s="48" t="s">
        <v>43</v>
      </c>
      <c r="J70" s="48" t="s">
        <v>43</v>
      </c>
      <c r="K70" s="47">
        <v>1544620</v>
      </c>
      <c r="L70" s="48" t="s">
        <v>43</v>
      </c>
      <c r="M70" s="48" t="s">
        <v>43</v>
      </c>
      <c r="N70" s="33">
        <v>1544620</v>
      </c>
      <c r="O70" s="12" t="s">
        <v>242</v>
      </c>
      <c r="P70" s="74"/>
      <c r="Q70" s="135"/>
    </row>
    <row r="71" spans="1:18" ht="19.5" customHeight="1">
      <c r="A71" s="4"/>
      <c r="B71" s="28" t="s">
        <v>79</v>
      </c>
      <c r="C71" s="49" t="s">
        <v>42</v>
      </c>
      <c r="D71" s="41">
        <v>442</v>
      </c>
      <c r="E71" s="41">
        <v>442</v>
      </c>
      <c r="F71" s="41">
        <v>2933</v>
      </c>
      <c r="G71" s="48" t="s">
        <v>43</v>
      </c>
      <c r="H71" s="48" t="s">
        <v>43</v>
      </c>
      <c r="I71" s="48" t="s">
        <v>43</v>
      </c>
      <c r="J71" s="48" t="s">
        <v>43</v>
      </c>
      <c r="K71" s="48" t="s">
        <v>43</v>
      </c>
      <c r="L71" s="48" t="s">
        <v>43</v>
      </c>
      <c r="M71" s="48" t="s">
        <v>43</v>
      </c>
      <c r="N71" s="29" t="s">
        <v>43</v>
      </c>
      <c r="O71" s="12" t="s">
        <v>271</v>
      </c>
      <c r="P71" s="73"/>
      <c r="Q71" s="87"/>
    </row>
    <row r="72" spans="1:18">
      <c r="A72" s="5"/>
      <c r="B72" s="28" t="s">
        <v>80</v>
      </c>
      <c r="C72" s="49" t="s">
        <v>42</v>
      </c>
      <c r="D72" s="41">
        <v>132</v>
      </c>
      <c r="E72" s="41">
        <v>123</v>
      </c>
      <c r="F72" s="41">
        <v>681</v>
      </c>
      <c r="G72" s="47">
        <v>1</v>
      </c>
      <c r="H72" s="48" t="s">
        <v>43</v>
      </c>
      <c r="I72" s="48" t="s">
        <v>43</v>
      </c>
      <c r="J72" s="48" t="s">
        <v>43</v>
      </c>
      <c r="K72" s="48" t="s">
        <v>43</v>
      </c>
      <c r="L72" s="47">
        <v>100000</v>
      </c>
      <c r="M72" s="47" t="s">
        <v>43</v>
      </c>
      <c r="N72" s="30">
        <v>100000</v>
      </c>
      <c r="O72" s="12" t="s">
        <v>81</v>
      </c>
      <c r="P72" s="73"/>
      <c r="Q72" s="18"/>
    </row>
    <row r="73" spans="1:18" ht="18.75" customHeight="1">
      <c r="A73" s="4"/>
      <c r="B73" s="28" t="s">
        <v>82</v>
      </c>
      <c r="C73" s="49" t="s">
        <v>42</v>
      </c>
      <c r="D73" s="41">
        <v>112</v>
      </c>
      <c r="E73" s="41">
        <v>112</v>
      </c>
      <c r="F73" s="41">
        <v>630</v>
      </c>
      <c r="G73" s="47">
        <v>1</v>
      </c>
      <c r="H73" s="48" t="s">
        <v>43</v>
      </c>
      <c r="I73" s="48" t="s">
        <v>43</v>
      </c>
      <c r="J73" s="48" t="s">
        <v>43</v>
      </c>
      <c r="K73" s="48" t="s">
        <v>43</v>
      </c>
      <c r="L73" s="47">
        <v>100000</v>
      </c>
      <c r="M73" s="47" t="s">
        <v>43</v>
      </c>
      <c r="N73" s="30">
        <f>SUM(L73)</f>
        <v>100000</v>
      </c>
      <c r="O73" s="12" t="s">
        <v>275</v>
      </c>
      <c r="P73" s="74"/>
      <c r="Q73" s="75"/>
    </row>
    <row r="74" spans="1:18" ht="21.75" customHeight="1">
      <c r="A74" s="4"/>
      <c r="B74" s="28" t="s">
        <v>83</v>
      </c>
      <c r="C74" s="49" t="s">
        <v>42</v>
      </c>
      <c r="D74" s="41">
        <v>363</v>
      </c>
      <c r="E74" s="41">
        <v>363</v>
      </c>
      <c r="F74" s="41">
        <v>2133</v>
      </c>
      <c r="G74" s="47">
        <v>7</v>
      </c>
      <c r="H74" s="48" t="s">
        <v>43</v>
      </c>
      <c r="I74" s="48" t="s">
        <v>43</v>
      </c>
      <c r="J74" s="48" t="s">
        <v>43</v>
      </c>
      <c r="K74" s="48" t="s">
        <v>43</v>
      </c>
      <c r="L74" s="48" t="s">
        <v>43</v>
      </c>
      <c r="M74" s="48" t="s">
        <v>43</v>
      </c>
      <c r="N74" s="29" t="s">
        <v>43</v>
      </c>
      <c r="O74" s="12" t="s">
        <v>272</v>
      </c>
      <c r="P74" s="74"/>
      <c r="Q74" s="18"/>
    </row>
    <row r="75" spans="1:18" ht="18" customHeight="1">
      <c r="A75" s="4"/>
      <c r="B75" s="11" t="s">
        <v>84</v>
      </c>
      <c r="C75" s="49" t="s">
        <v>42</v>
      </c>
      <c r="D75" s="41">
        <v>39</v>
      </c>
      <c r="E75" s="41">
        <v>39</v>
      </c>
      <c r="F75" s="41">
        <v>212</v>
      </c>
      <c r="G75" s="48" t="s">
        <v>43</v>
      </c>
      <c r="H75" s="48" t="s">
        <v>43</v>
      </c>
      <c r="I75" s="48" t="s">
        <v>43</v>
      </c>
      <c r="J75" s="48" t="s">
        <v>43</v>
      </c>
      <c r="K75" s="48" t="s">
        <v>43</v>
      </c>
      <c r="L75" s="48" t="s">
        <v>43</v>
      </c>
      <c r="M75" s="48" t="s">
        <v>43</v>
      </c>
      <c r="N75" s="29" t="s">
        <v>43</v>
      </c>
      <c r="O75" s="12" t="s">
        <v>81</v>
      </c>
      <c r="P75" s="73"/>
      <c r="R75" s="72"/>
    </row>
    <row r="76" spans="1:18" ht="18.75" customHeight="1">
      <c r="A76" s="4"/>
      <c r="B76" s="28" t="s">
        <v>85</v>
      </c>
      <c r="C76" s="49" t="s">
        <v>42</v>
      </c>
      <c r="D76" s="41">
        <v>41</v>
      </c>
      <c r="E76" s="41">
        <v>41</v>
      </c>
      <c r="F76" s="41">
        <v>188</v>
      </c>
      <c r="G76" s="48" t="s">
        <v>43</v>
      </c>
      <c r="H76" s="48" t="s">
        <v>43</v>
      </c>
      <c r="I76" s="48" t="s">
        <v>43</v>
      </c>
      <c r="J76" s="48" t="s">
        <v>43</v>
      </c>
      <c r="K76" s="48" t="s">
        <v>43</v>
      </c>
      <c r="L76" s="48" t="s">
        <v>43</v>
      </c>
      <c r="M76" s="48" t="s">
        <v>43</v>
      </c>
      <c r="N76" s="29" t="s">
        <v>43</v>
      </c>
      <c r="O76" s="12" t="s">
        <v>81</v>
      </c>
      <c r="P76" s="73"/>
      <c r="R76" s="18"/>
    </row>
    <row r="77" spans="1:18">
      <c r="A77" s="4"/>
      <c r="B77" s="4" t="s">
        <v>196</v>
      </c>
      <c r="C77" s="49" t="s">
        <v>42</v>
      </c>
      <c r="D77" s="38">
        <v>2</v>
      </c>
      <c r="E77" s="51">
        <v>400</v>
      </c>
      <c r="F77" s="51">
        <v>2000</v>
      </c>
      <c r="G77" s="27" t="s">
        <v>43</v>
      </c>
      <c r="H77" s="27" t="s">
        <v>43</v>
      </c>
      <c r="I77" s="27" t="s">
        <v>43</v>
      </c>
      <c r="J77" s="27" t="s">
        <v>43</v>
      </c>
      <c r="K77" s="27" t="s">
        <v>43</v>
      </c>
      <c r="L77" s="27" t="s">
        <v>43</v>
      </c>
      <c r="M77" s="27" t="s">
        <v>43</v>
      </c>
      <c r="N77" s="82" t="s">
        <v>43</v>
      </c>
      <c r="O77" s="4"/>
      <c r="P77" s="73"/>
      <c r="R77" s="18"/>
    </row>
    <row r="78" spans="1:18" ht="22.5" customHeight="1">
      <c r="A78" s="4"/>
      <c r="B78" s="169" t="s">
        <v>44</v>
      </c>
      <c r="C78" s="170"/>
      <c r="D78" s="52">
        <f>SUM(D69:D77)</f>
        <v>2934</v>
      </c>
      <c r="E78" s="52">
        <f>SUM(E69:E77)</f>
        <v>3440</v>
      </c>
      <c r="F78" s="52">
        <f>SUM(F69:F77)</f>
        <v>17823</v>
      </c>
      <c r="G78" s="69">
        <f>SUM(G69:G77)</f>
        <v>12</v>
      </c>
      <c r="H78" s="66" t="s">
        <v>43</v>
      </c>
      <c r="I78" s="66" t="s">
        <v>43</v>
      </c>
      <c r="J78" s="100">
        <v>52340000</v>
      </c>
      <c r="K78" s="69">
        <f>SUM(K69:K76)</f>
        <v>4179968</v>
      </c>
      <c r="L78" s="69">
        <f>SUM(L69:L77)</f>
        <v>500000</v>
      </c>
      <c r="M78" s="68" t="s">
        <v>43</v>
      </c>
      <c r="N78" s="78">
        <f>SUM(J78:L78)</f>
        <v>57019968</v>
      </c>
      <c r="O78" s="9"/>
      <c r="P78" s="73"/>
      <c r="R78" s="125"/>
    </row>
    <row r="79" spans="1:18" ht="26.25" customHeight="1">
      <c r="A79" s="42">
        <v>6</v>
      </c>
      <c r="B79" s="171" t="s">
        <v>182</v>
      </c>
      <c r="C79" s="172"/>
      <c r="D79" s="132"/>
      <c r="E79" s="132"/>
      <c r="F79" s="132"/>
      <c r="G79" s="132"/>
      <c r="H79" s="132"/>
      <c r="I79" s="132"/>
      <c r="J79" s="133"/>
      <c r="K79" s="132"/>
      <c r="L79" s="132"/>
      <c r="M79" s="123">
        <v>150480520</v>
      </c>
      <c r="N79" s="124">
        <v>150480520</v>
      </c>
      <c r="O79" s="10" t="s">
        <v>249</v>
      </c>
      <c r="P79" s="64"/>
      <c r="R79" s="72"/>
    </row>
    <row r="80" spans="1:18" ht="18" customHeight="1">
      <c r="A80" s="7"/>
      <c r="B80" s="28" t="s">
        <v>86</v>
      </c>
      <c r="C80" s="28" t="s">
        <v>87</v>
      </c>
      <c r="D80" s="47">
        <v>1203</v>
      </c>
      <c r="E80" s="47">
        <v>907</v>
      </c>
      <c r="F80" s="47">
        <v>6049</v>
      </c>
      <c r="G80" s="47">
        <v>16</v>
      </c>
      <c r="H80" s="48" t="s">
        <v>43</v>
      </c>
      <c r="I80" s="48" t="s">
        <v>43</v>
      </c>
      <c r="J80" s="48" t="s">
        <v>43</v>
      </c>
      <c r="K80" s="47">
        <v>7723100</v>
      </c>
      <c r="L80" s="47">
        <v>1600000</v>
      </c>
      <c r="M80" s="47" t="s">
        <v>43</v>
      </c>
      <c r="N80" s="33">
        <f>SUM(K80:L80)</f>
        <v>9323100</v>
      </c>
      <c r="O80" s="12" t="s">
        <v>202</v>
      </c>
      <c r="R80" s="72"/>
    </row>
    <row r="81" spans="1:18" ht="18.75" customHeight="1">
      <c r="A81" s="7"/>
      <c r="B81" s="11" t="s">
        <v>88</v>
      </c>
      <c r="C81" s="28" t="s">
        <v>37</v>
      </c>
      <c r="D81" s="47">
        <v>2344</v>
      </c>
      <c r="E81" s="47">
        <v>2842</v>
      </c>
      <c r="F81" s="47">
        <v>18656</v>
      </c>
      <c r="G81" s="47">
        <v>18</v>
      </c>
      <c r="H81" s="48" t="s">
        <v>43</v>
      </c>
      <c r="I81" s="48" t="s">
        <v>43</v>
      </c>
      <c r="J81" s="48" t="s">
        <v>43</v>
      </c>
      <c r="K81" s="47">
        <v>23169300</v>
      </c>
      <c r="L81" s="47">
        <v>1800000</v>
      </c>
      <c r="M81" s="47" t="s">
        <v>43</v>
      </c>
      <c r="N81" s="33">
        <f>SUM(K81:L81)</f>
        <v>24969300</v>
      </c>
      <c r="O81" s="10" t="s">
        <v>210</v>
      </c>
      <c r="R81" s="72"/>
    </row>
    <row r="82" spans="1:18" ht="21" customHeight="1">
      <c r="A82" s="31"/>
      <c r="B82" s="53" t="s">
        <v>89</v>
      </c>
      <c r="C82" s="53" t="s">
        <v>38</v>
      </c>
      <c r="D82" s="55">
        <v>612</v>
      </c>
      <c r="E82" s="55">
        <v>2569</v>
      </c>
      <c r="F82" s="55">
        <v>12737</v>
      </c>
      <c r="G82" s="55">
        <v>1</v>
      </c>
      <c r="H82" s="56" t="s">
        <v>43</v>
      </c>
      <c r="I82" s="56" t="s">
        <v>43</v>
      </c>
      <c r="J82" s="56" t="s">
        <v>43</v>
      </c>
      <c r="K82" s="55">
        <v>2206600</v>
      </c>
      <c r="L82" s="55">
        <v>100000</v>
      </c>
      <c r="M82" s="47" t="s">
        <v>43</v>
      </c>
      <c r="N82" s="33">
        <f>SUM(K82:L82)</f>
        <v>2306600</v>
      </c>
      <c r="O82" s="12" t="s">
        <v>204</v>
      </c>
      <c r="R82" s="72"/>
    </row>
    <row r="83" spans="1:18" ht="21.75" customHeight="1">
      <c r="A83" s="7"/>
      <c r="B83" s="28" t="s">
        <v>90</v>
      </c>
      <c r="C83" s="28" t="s">
        <v>38</v>
      </c>
      <c r="D83" s="47">
        <v>1295</v>
      </c>
      <c r="E83" s="47">
        <v>1029</v>
      </c>
      <c r="F83" s="47">
        <v>19176</v>
      </c>
      <c r="G83" s="47">
        <v>13</v>
      </c>
      <c r="H83" s="48" t="s">
        <v>43</v>
      </c>
      <c r="I83" s="48" t="s">
        <v>43</v>
      </c>
      <c r="J83" s="48" t="s">
        <v>43</v>
      </c>
      <c r="K83" s="47">
        <v>7281780</v>
      </c>
      <c r="L83" s="47">
        <v>1300000</v>
      </c>
      <c r="M83" s="47" t="s">
        <v>43</v>
      </c>
      <c r="N83" s="33">
        <f>SUM(K83:L83)</f>
        <v>8581780</v>
      </c>
      <c r="O83" s="12" t="s">
        <v>208</v>
      </c>
      <c r="R83" s="18"/>
    </row>
    <row r="84" spans="1:18" ht="18" customHeight="1">
      <c r="A84" s="173">
        <v>4</v>
      </c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</row>
    <row r="85" spans="1:18" ht="18.75" customHeight="1">
      <c r="A85" s="163" t="s">
        <v>1</v>
      </c>
      <c r="B85" s="163" t="s">
        <v>2</v>
      </c>
      <c r="C85" s="159" t="s">
        <v>45</v>
      </c>
      <c r="D85" s="159" t="s">
        <v>254</v>
      </c>
      <c r="E85" s="159" t="s">
        <v>259</v>
      </c>
      <c r="F85" s="159" t="s">
        <v>3</v>
      </c>
      <c r="G85" s="163" t="s">
        <v>46</v>
      </c>
      <c r="H85" s="163" t="s">
        <v>4</v>
      </c>
      <c r="I85" s="163"/>
      <c r="J85" s="163"/>
      <c r="K85" s="163"/>
      <c r="L85" s="163"/>
      <c r="M85" s="163"/>
      <c r="N85" s="163"/>
      <c r="O85" s="163" t="s">
        <v>5</v>
      </c>
    </row>
    <row r="86" spans="1:18" ht="47.25" customHeight="1">
      <c r="A86" s="163"/>
      <c r="B86" s="163"/>
      <c r="C86" s="160"/>
      <c r="D86" s="160"/>
      <c r="E86" s="160"/>
      <c r="F86" s="160"/>
      <c r="G86" s="163"/>
      <c r="H86" s="113" t="s">
        <v>6</v>
      </c>
      <c r="I86" s="112" t="s">
        <v>9</v>
      </c>
      <c r="J86" s="113" t="s">
        <v>10</v>
      </c>
      <c r="K86" s="113" t="s">
        <v>11</v>
      </c>
      <c r="L86" s="113" t="s">
        <v>7</v>
      </c>
      <c r="M86" s="112" t="s">
        <v>245</v>
      </c>
      <c r="N86" s="114" t="s">
        <v>8</v>
      </c>
      <c r="O86" s="163"/>
    </row>
    <row r="87" spans="1:18" ht="27" customHeight="1">
      <c r="A87" s="94"/>
      <c r="B87" s="39" t="s">
        <v>91</v>
      </c>
      <c r="C87" s="39" t="s">
        <v>38</v>
      </c>
      <c r="D87" s="47">
        <v>806</v>
      </c>
      <c r="E87" s="47" t="s">
        <v>43</v>
      </c>
      <c r="F87" s="47" t="s">
        <v>43</v>
      </c>
      <c r="G87" s="48" t="s">
        <v>43</v>
      </c>
      <c r="H87" s="48" t="s">
        <v>43</v>
      </c>
      <c r="I87" s="48" t="s">
        <v>43</v>
      </c>
      <c r="J87" s="48" t="s">
        <v>43</v>
      </c>
      <c r="K87" s="47">
        <v>2537590</v>
      </c>
      <c r="L87" s="48" t="s">
        <v>43</v>
      </c>
      <c r="M87" s="48" t="s">
        <v>43</v>
      </c>
      <c r="N87" s="30">
        <f>SUM(K87:L87)</f>
        <v>2537590</v>
      </c>
      <c r="O87" s="98" t="s">
        <v>250</v>
      </c>
    </row>
    <row r="88" spans="1:18" ht="20.25" customHeight="1">
      <c r="A88" s="94"/>
      <c r="B88" s="8" t="s">
        <v>92</v>
      </c>
      <c r="C88" s="28" t="s">
        <v>38</v>
      </c>
      <c r="D88" s="47">
        <v>1462</v>
      </c>
      <c r="E88" s="47">
        <v>1461</v>
      </c>
      <c r="F88" s="47">
        <v>6949</v>
      </c>
      <c r="G88" s="48" t="s">
        <v>43</v>
      </c>
      <c r="H88" s="48" t="s">
        <v>43</v>
      </c>
      <c r="I88" s="48" t="s">
        <v>43</v>
      </c>
      <c r="J88" s="48" t="s">
        <v>43</v>
      </c>
      <c r="K88" s="48" t="s">
        <v>43</v>
      </c>
      <c r="L88" s="48" t="s">
        <v>43</v>
      </c>
      <c r="M88" s="48" t="s">
        <v>43</v>
      </c>
      <c r="N88" s="70" t="s">
        <v>43</v>
      </c>
      <c r="O88" s="11"/>
    </row>
    <row r="89" spans="1:18" ht="20.25" customHeight="1">
      <c r="A89" s="4"/>
      <c r="B89" s="11" t="s">
        <v>93</v>
      </c>
      <c r="C89" s="28" t="s">
        <v>38</v>
      </c>
      <c r="D89" s="47">
        <v>1036</v>
      </c>
      <c r="E89" s="47">
        <v>2566</v>
      </c>
      <c r="F89" s="47">
        <v>11342</v>
      </c>
      <c r="G89" s="47">
        <v>1</v>
      </c>
      <c r="H89" s="48" t="s">
        <v>43</v>
      </c>
      <c r="I89" s="48" t="s">
        <v>43</v>
      </c>
      <c r="J89" s="48" t="s">
        <v>43</v>
      </c>
      <c r="K89" s="47">
        <v>5516500</v>
      </c>
      <c r="L89" s="47">
        <v>100000</v>
      </c>
      <c r="M89" s="47" t="s">
        <v>43</v>
      </c>
      <c r="N89" s="33">
        <f>SUM(K89:L89)</f>
        <v>5616500</v>
      </c>
      <c r="O89" s="12" t="s">
        <v>203</v>
      </c>
    </row>
    <row r="90" spans="1:18" ht="27" customHeight="1">
      <c r="A90" s="7"/>
      <c r="B90" s="28" t="s">
        <v>94</v>
      </c>
      <c r="C90" s="28" t="s">
        <v>38</v>
      </c>
      <c r="D90" s="47">
        <v>559</v>
      </c>
      <c r="E90" s="47">
        <v>811</v>
      </c>
      <c r="F90" s="47">
        <v>2579</v>
      </c>
      <c r="G90" s="47">
        <v>1</v>
      </c>
      <c r="H90" s="48" t="s">
        <v>43</v>
      </c>
      <c r="I90" s="48" t="s">
        <v>43</v>
      </c>
      <c r="J90" s="48" t="s">
        <v>43</v>
      </c>
      <c r="K90" s="47">
        <v>10917200</v>
      </c>
      <c r="L90" s="47">
        <v>100000</v>
      </c>
      <c r="M90" s="47" t="s">
        <v>43</v>
      </c>
      <c r="N90" s="33">
        <f>SUM(K90:L90)</f>
        <v>11017200</v>
      </c>
      <c r="O90" s="12" t="s">
        <v>211</v>
      </c>
    </row>
    <row r="91" spans="1:18" ht="24" customHeight="1">
      <c r="A91" s="7"/>
      <c r="B91" s="8" t="s">
        <v>95</v>
      </c>
      <c r="C91" s="28" t="s">
        <v>38</v>
      </c>
      <c r="D91" s="47">
        <v>2065</v>
      </c>
      <c r="E91" s="47">
        <v>3024</v>
      </c>
      <c r="F91" s="47">
        <v>13083</v>
      </c>
      <c r="G91" s="47">
        <v>3</v>
      </c>
      <c r="H91" s="48" t="s">
        <v>43</v>
      </c>
      <c r="I91" s="48" t="s">
        <v>43</v>
      </c>
      <c r="J91" s="48" t="s">
        <v>43</v>
      </c>
      <c r="K91" s="47">
        <v>7432800</v>
      </c>
      <c r="L91" s="47">
        <v>300000</v>
      </c>
      <c r="M91" s="47" t="s">
        <v>43</v>
      </c>
      <c r="N91" s="33">
        <v>7732800</v>
      </c>
      <c r="O91" s="12" t="s">
        <v>251</v>
      </c>
    </row>
    <row r="92" spans="1:18" ht="18.75" customHeight="1">
      <c r="A92" s="7"/>
      <c r="B92" s="8" t="s">
        <v>96</v>
      </c>
      <c r="C92" s="49" t="s">
        <v>41</v>
      </c>
      <c r="D92" s="47">
        <v>2216</v>
      </c>
      <c r="E92" s="47">
        <v>1066</v>
      </c>
      <c r="F92" s="47">
        <v>5350</v>
      </c>
      <c r="G92" s="47">
        <v>3</v>
      </c>
      <c r="H92" s="48" t="s">
        <v>43</v>
      </c>
      <c r="I92" s="48" t="s">
        <v>43</v>
      </c>
      <c r="J92" s="48" t="s">
        <v>43</v>
      </c>
      <c r="K92" s="47">
        <v>5516500</v>
      </c>
      <c r="L92" s="47">
        <v>300000</v>
      </c>
      <c r="M92" s="47" t="s">
        <v>43</v>
      </c>
      <c r="N92" s="33">
        <f>SUM(K92:L92)</f>
        <v>5816500</v>
      </c>
      <c r="O92" s="12" t="s">
        <v>203</v>
      </c>
    </row>
    <row r="93" spans="1:18" ht="20.25" customHeight="1">
      <c r="A93" s="7"/>
      <c r="B93" s="28" t="s">
        <v>97</v>
      </c>
      <c r="C93" s="49" t="s">
        <v>41</v>
      </c>
      <c r="D93" s="47">
        <v>59</v>
      </c>
      <c r="E93" s="47">
        <v>61</v>
      </c>
      <c r="F93" s="47">
        <v>244</v>
      </c>
      <c r="G93" s="61" t="s">
        <v>43</v>
      </c>
      <c r="H93" s="61" t="s">
        <v>43</v>
      </c>
      <c r="I93" s="61" t="s">
        <v>43</v>
      </c>
      <c r="J93" s="48" t="s">
        <v>43</v>
      </c>
      <c r="K93" s="61" t="s">
        <v>43</v>
      </c>
      <c r="L93" s="61" t="s">
        <v>43</v>
      </c>
      <c r="M93" s="61" t="s">
        <v>43</v>
      </c>
      <c r="N93" s="29" t="s">
        <v>43</v>
      </c>
      <c r="O93" s="4"/>
    </row>
    <row r="94" spans="1:18" ht="18" customHeight="1">
      <c r="A94" s="20"/>
      <c r="B94" s="8" t="s">
        <v>98</v>
      </c>
      <c r="C94" s="49" t="s">
        <v>41</v>
      </c>
      <c r="D94" s="47">
        <v>12</v>
      </c>
      <c r="E94" s="48" t="s">
        <v>43</v>
      </c>
      <c r="F94" s="48" t="s">
        <v>43</v>
      </c>
      <c r="G94" s="48" t="s">
        <v>43</v>
      </c>
      <c r="H94" s="48" t="s">
        <v>43</v>
      </c>
      <c r="I94" s="48" t="s">
        <v>43</v>
      </c>
      <c r="J94" s="48" t="s">
        <v>43</v>
      </c>
      <c r="K94" s="48" t="s">
        <v>43</v>
      </c>
      <c r="L94" s="48" t="s">
        <v>43</v>
      </c>
      <c r="M94" s="48" t="s">
        <v>43</v>
      </c>
      <c r="N94" s="29" t="s">
        <v>43</v>
      </c>
      <c r="O94" s="4"/>
    </row>
    <row r="95" spans="1:18">
      <c r="A95" s="4"/>
      <c r="B95" s="28" t="s">
        <v>99</v>
      </c>
      <c r="C95" s="49" t="s">
        <v>41</v>
      </c>
      <c r="D95" s="47">
        <v>19</v>
      </c>
      <c r="E95" s="48" t="s">
        <v>43</v>
      </c>
      <c r="F95" s="47" t="s">
        <v>43</v>
      </c>
      <c r="G95" s="48" t="s">
        <v>43</v>
      </c>
      <c r="H95" s="48" t="s">
        <v>43</v>
      </c>
      <c r="I95" s="48" t="s">
        <v>43</v>
      </c>
      <c r="J95" s="48" t="s">
        <v>43</v>
      </c>
      <c r="K95" s="48" t="s">
        <v>43</v>
      </c>
      <c r="L95" s="48" t="s">
        <v>43</v>
      </c>
      <c r="M95" s="48" t="s">
        <v>43</v>
      </c>
      <c r="N95" s="82" t="s">
        <v>43</v>
      </c>
      <c r="O95" s="4"/>
    </row>
    <row r="96" spans="1:18" ht="21" customHeight="1">
      <c r="A96" s="4"/>
      <c r="B96" s="8" t="s">
        <v>100</v>
      </c>
      <c r="C96" s="49" t="s">
        <v>41</v>
      </c>
      <c r="D96" s="47">
        <v>11</v>
      </c>
      <c r="E96" s="48" t="s">
        <v>43</v>
      </c>
      <c r="F96" s="47" t="s">
        <v>43</v>
      </c>
      <c r="G96" s="48"/>
      <c r="H96" s="48" t="s">
        <v>43</v>
      </c>
      <c r="I96" s="48" t="s">
        <v>43</v>
      </c>
      <c r="J96" s="48" t="s">
        <v>43</v>
      </c>
      <c r="K96" s="48" t="s">
        <v>43</v>
      </c>
      <c r="L96" s="48" t="s">
        <v>43</v>
      </c>
      <c r="M96" s="48" t="s">
        <v>43</v>
      </c>
      <c r="N96" s="82" t="s">
        <v>43</v>
      </c>
      <c r="O96" s="4"/>
    </row>
    <row r="97" spans="1:21">
      <c r="A97" s="4"/>
      <c r="B97" s="28" t="s">
        <v>101</v>
      </c>
      <c r="C97" s="49" t="s">
        <v>41</v>
      </c>
      <c r="D97" s="47">
        <v>29</v>
      </c>
      <c r="E97" s="48" t="s">
        <v>43</v>
      </c>
      <c r="F97" s="47" t="s">
        <v>43</v>
      </c>
      <c r="G97" s="48" t="s">
        <v>43</v>
      </c>
      <c r="H97" s="48" t="s">
        <v>43</v>
      </c>
      <c r="I97" s="48" t="s">
        <v>43</v>
      </c>
      <c r="J97" s="48" t="s">
        <v>43</v>
      </c>
      <c r="K97" s="48" t="s">
        <v>43</v>
      </c>
      <c r="L97" s="48" t="s">
        <v>43</v>
      </c>
      <c r="M97" s="48" t="s">
        <v>43</v>
      </c>
      <c r="N97" s="82" t="s">
        <v>43</v>
      </c>
      <c r="O97" s="4"/>
    </row>
    <row r="98" spans="1:21" ht="18.75" customHeight="1">
      <c r="A98" s="5"/>
      <c r="B98" s="28" t="s">
        <v>102</v>
      </c>
      <c r="C98" s="49" t="s">
        <v>41</v>
      </c>
      <c r="D98" s="47">
        <v>13</v>
      </c>
      <c r="E98" s="48" t="s">
        <v>43</v>
      </c>
      <c r="F98" s="48" t="s">
        <v>43</v>
      </c>
      <c r="G98" s="48" t="s">
        <v>43</v>
      </c>
      <c r="H98" s="48" t="s">
        <v>43</v>
      </c>
      <c r="I98" s="48" t="s">
        <v>43</v>
      </c>
      <c r="J98" s="48" t="s">
        <v>43</v>
      </c>
      <c r="K98" s="48" t="s">
        <v>43</v>
      </c>
      <c r="L98" s="48" t="s">
        <v>43</v>
      </c>
      <c r="M98" s="48" t="s">
        <v>43</v>
      </c>
      <c r="N98" s="82" t="s">
        <v>43</v>
      </c>
      <c r="O98" s="4"/>
    </row>
    <row r="99" spans="1:21" ht="21" customHeight="1">
      <c r="A99" s="4"/>
      <c r="B99" s="184" t="s">
        <v>44</v>
      </c>
      <c r="C99" s="185"/>
      <c r="D99" s="60">
        <v>13741</v>
      </c>
      <c r="E99" s="60">
        <f>SUM(E80:E98)</f>
        <v>16336</v>
      </c>
      <c r="F99" s="60">
        <f>SUM(F80:F98)</f>
        <v>96165</v>
      </c>
      <c r="G99" s="60">
        <f>SUM(G80:G98)</f>
        <v>56</v>
      </c>
      <c r="H99" s="61" t="s">
        <v>43</v>
      </c>
      <c r="I99" s="61" t="s">
        <v>43</v>
      </c>
      <c r="J99" s="61" t="s">
        <v>43</v>
      </c>
      <c r="K99" s="100">
        <f>SUM(K80:K98)</f>
        <v>72301370</v>
      </c>
      <c r="L99" s="60">
        <v>5600000</v>
      </c>
      <c r="M99" s="118">
        <v>150480520</v>
      </c>
      <c r="N99" s="148">
        <f>SUM(K99:M99)</f>
        <v>228381890</v>
      </c>
      <c r="O99" s="8"/>
      <c r="Q99" s="78"/>
    </row>
    <row r="100" spans="1:21" ht="22.5" customHeight="1">
      <c r="A100" s="5">
        <v>7</v>
      </c>
      <c r="B100" s="167" t="s">
        <v>103</v>
      </c>
      <c r="C100" s="16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05"/>
      <c r="O100" s="28" t="s">
        <v>212</v>
      </c>
    </row>
    <row r="101" spans="1:21">
      <c r="A101" s="4"/>
      <c r="B101" s="28" t="s">
        <v>104</v>
      </c>
      <c r="C101" s="28" t="s">
        <v>77</v>
      </c>
      <c r="D101" s="48" t="s">
        <v>43</v>
      </c>
      <c r="E101" s="47">
        <v>154</v>
      </c>
      <c r="F101" s="47">
        <v>775</v>
      </c>
      <c r="G101" s="48" t="s">
        <v>43</v>
      </c>
      <c r="H101" s="47">
        <v>135000</v>
      </c>
      <c r="I101" s="47">
        <v>2147580</v>
      </c>
      <c r="J101" s="48" t="s">
        <v>43</v>
      </c>
      <c r="K101" s="48" t="s">
        <v>43</v>
      </c>
      <c r="L101" s="48" t="s">
        <v>43</v>
      </c>
      <c r="M101" s="48" t="s">
        <v>43</v>
      </c>
      <c r="N101" s="33">
        <f>SUM(H101:L101)</f>
        <v>2282580</v>
      </c>
      <c r="O101" s="11"/>
    </row>
    <row r="102" spans="1:21">
      <c r="A102" s="4"/>
      <c r="B102" s="28" t="s">
        <v>105</v>
      </c>
      <c r="C102" s="28" t="s">
        <v>77</v>
      </c>
      <c r="D102" s="48" t="s">
        <v>43</v>
      </c>
      <c r="E102" s="47">
        <v>23</v>
      </c>
      <c r="F102" s="47">
        <v>106</v>
      </c>
      <c r="G102" s="48" t="s">
        <v>43</v>
      </c>
      <c r="H102" s="48" t="s">
        <v>43</v>
      </c>
      <c r="I102" s="47">
        <v>224070</v>
      </c>
      <c r="J102" s="48" t="s">
        <v>43</v>
      </c>
      <c r="K102" s="48" t="s">
        <v>43</v>
      </c>
      <c r="L102" s="48" t="s">
        <v>43</v>
      </c>
      <c r="M102" s="48" t="s">
        <v>43</v>
      </c>
      <c r="N102" s="33">
        <f>SUM(I102:L102)</f>
        <v>224070</v>
      </c>
      <c r="O102" s="11"/>
    </row>
    <row r="103" spans="1:21">
      <c r="A103" s="5"/>
      <c r="B103" s="28" t="s">
        <v>106</v>
      </c>
      <c r="C103" s="28" t="s">
        <v>77</v>
      </c>
      <c r="D103" s="48" t="s">
        <v>43</v>
      </c>
      <c r="E103" s="44">
        <v>1222</v>
      </c>
      <c r="F103" s="44">
        <v>6444</v>
      </c>
      <c r="G103" s="45" t="s">
        <v>43</v>
      </c>
      <c r="H103" s="44">
        <v>6389400</v>
      </c>
      <c r="I103" s="44">
        <v>4921800</v>
      </c>
      <c r="J103" s="48" t="s">
        <v>43</v>
      </c>
      <c r="K103" s="48" t="s">
        <v>43</v>
      </c>
      <c r="L103" s="48" t="s">
        <v>43</v>
      </c>
      <c r="M103" s="48" t="s">
        <v>43</v>
      </c>
      <c r="N103" s="33">
        <f>SUM(H103:L103)</f>
        <v>11311200</v>
      </c>
      <c r="O103" s="11"/>
      <c r="Q103" s="18"/>
      <c r="R103" s="18"/>
      <c r="S103" s="18"/>
      <c r="T103" s="18"/>
      <c r="U103" s="18"/>
    </row>
    <row r="104" spans="1:21">
      <c r="A104" s="5"/>
      <c r="B104" s="95" t="s">
        <v>229</v>
      </c>
      <c r="C104" s="83"/>
      <c r="D104" s="85">
        <v>1</v>
      </c>
      <c r="E104" s="85" t="s">
        <v>43</v>
      </c>
      <c r="F104" s="85" t="s">
        <v>43</v>
      </c>
      <c r="G104" s="84" t="s">
        <v>43</v>
      </c>
      <c r="H104" s="85" t="s">
        <v>43</v>
      </c>
      <c r="I104" s="85" t="s">
        <v>43</v>
      </c>
      <c r="J104" s="84" t="s">
        <v>43</v>
      </c>
      <c r="K104" s="84" t="s">
        <v>43</v>
      </c>
      <c r="L104" s="84" t="s">
        <v>43</v>
      </c>
      <c r="M104" s="48" t="s">
        <v>43</v>
      </c>
      <c r="N104" s="30" t="s">
        <v>43</v>
      </c>
      <c r="O104" s="11"/>
      <c r="Q104" s="18"/>
      <c r="R104" s="18"/>
      <c r="S104" s="18"/>
      <c r="T104" s="18"/>
      <c r="U104" s="18"/>
    </row>
    <row r="105" spans="1:21" ht="21" customHeight="1">
      <c r="A105" s="4"/>
      <c r="B105" s="26" t="s">
        <v>44</v>
      </c>
      <c r="C105" s="23"/>
      <c r="D105" s="69">
        <f>SUM(D104)</f>
        <v>1</v>
      </c>
      <c r="E105" s="52">
        <f>SUM(E101:E104)</f>
        <v>1399</v>
      </c>
      <c r="F105" s="52">
        <f>SUM(F101:F104)</f>
        <v>7325</v>
      </c>
      <c r="G105" s="104"/>
      <c r="H105" s="65">
        <f>SUM(H101:H103)</f>
        <v>6524400</v>
      </c>
      <c r="I105" s="115">
        <f>SUM(I101:I103)</f>
        <v>7293450</v>
      </c>
      <c r="J105" s="66" t="s">
        <v>43</v>
      </c>
      <c r="K105" s="66" t="s">
        <v>43</v>
      </c>
      <c r="L105" s="66" t="s">
        <v>43</v>
      </c>
      <c r="M105" s="90" t="s">
        <v>43</v>
      </c>
      <c r="N105" s="62">
        <f>SUM(N101:N103)</f>
        <v>13817850</v>
      </c>
      <c r="O105" s="143"/>
      <c r="Q105" s="18"/>
      <c r="R105" s="81"/>
      <c r="S105" s="18"/>
      <c r="T105" s="18"/>
      <c r="U105" s="18"/>
    </row>
    <row r="106" spans="1:21" ht="21" customHeight="1">
      <c r="A106" s="5">
        <v>8</v>
      </c>
      <c r="B106" s="164" t="s">
        <v>107</v>
      </c>
      <c r="C106" s="16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05"/>
      <c r="O106" s="28" t="s">
        <v>212</v>
      </c>
      <c r="Q106" s="18"/>
      <c r="R106" s="18"/>
      <c r="S106" s="18"/>
      <c r="T106" s="18"/>
      <c r="U106" s="18"/>
    </row>
    <row r="107" spans="1:21">
      <c r="A107" s="4"/>
      <c r="B107" s="28" t="s">
        <v>108</v>
      </c>
      <c r="C107" s="28" t="s">
        <v>38</v>
      </c>
      <c r="D107" s="47">
        <v>1</v>
      </c>
      <c r="E107" s="47">
        <v>330</v>
      </c>
      <c r="F107" s="47">
        <v>1520</v>
      </c>
      <c r="G107" s="48" t="s">
        <v>43</v>
      </c>
      <c r="H107" s="48" t="s">
        <v>43</v>
      </c>
      <c r="I107" s="47">
        <v>927360</v>
      </c>
      <c r="J107" s="48" t="s">
        <v>43</v>
      </c>
      <c r="K107" s="47">
        <v>1999980</v>
      </c>
      <c r="L107" s="48" t="s">
        <v>43</v>
      </c>
      <c r="M107" s="48" t="s">
        <v>43</v>
      </c>
      <c r="N107" s="33">
        <f>SUM(I107:L107)</f>
        <v>2927340</v>
      </c>
      <c r="O107" s="12" t="s">
        <v>188</v>
      </c>
      <c r="Q107" s="18"/>
      <c r="R107" s="18"/>
      <c r="S107" s="18"/>
      <c r="T107" s="18"/>
      <c r="U107" s="18"/>
    </row>
    <row r="108" spans="1:21" ht="20.25" customHeight="1">
      <c r="A108" s="4"/>
      <c r="B108" s="53" t="s">
        <v>109</v>
      </c>
      <c r="C108" s="53" t="s">
        <v>38</v>
      </c>
      <c r="D108" s="55">
        <v>19</v>
      </c>
      <c r="E108" s="55">
        <v>1086</v>
      </c>
      <c r="F108" s="55">
        <v>4673</v>
      </c>
      <c r="G108" s="56" t="s">
        <v>43</v>
      </c>
      <c r="H108" s="56" t="s">
        <v>43</v>
      </c>
      <c r="I108" s="55">
        <v>2616880</v>
      </c>
      <c r="J108" s="56" t="s">
        <v>43</v>
      </c>
      <c r="K108" s="55">
        <v>349590</v>
      </c>
      <c r="L108" s="56" t="s">
        <v>43</v>
      </c>
      <c r="M108" s="48" t="s">
        <v>43</v>
      </c>
      <c r="N108" s="33">
        <f>SUM(I108:L108)</f>
        <v>2966470</v>
      </c>
      <c r="O108" s="12" t="s">
        <v>189</v>
      </c>
      <c r="Q108" s="18"/>
      <c r="R108" s="18"/>
      <c r="S108" s="18"/>
      <c r="T108" s="18"/>
      <c r="U108" s="18"/>
    </row>
    <row r="109" spans="1:21" ht="20.25" customHeight="1">
      <c r="A109" s="4"/>
      <c r="B109" s="28" t="s">
        <v>110</v>
      </c>
      <c r="C109" s="28" t="s">
        <v>39</v>
      </c>
      <c r="D109" s="48" t="s">
        <v>43</v>
      </c>
      <c r="E109" s="47">
        <v>99</v>
      </c>
      <c r="F109" s="47">
        <v>439</v>
      </c>
      <c r="G109" s="48" t="s">
        <v>43</v>
      </c>
      <c r="H109" s="48" t="s">
        <v>43</v>
      </c>
      <c r="I109" s="47">
        <v>613760</v>
      </c>
      <c r="J109" s="48" t="s">
        <v>43</v>
      </c>
      <c r="K109" s="48" t="s">
        <v>43</v>
      </c>
      <c r="L109" s="48" t="s">
        <v>43</v>
      </c>
      <c r="M109" s="48" t="s">
        <v>43</v>
      </c>
      <c r="N109" s="33">
        <f>SUM(I109:L109)</f>
        <v>613760</v>
      </c>
      <c r="O109" s="12"/>
      <c r="Q109" s="18"/>
      <c r="R109" s="81"/>
      <c r="S109" s="81"/>
      <c r="T109" s="18"/>
      <c r="U109" s="18"/>
    </row>
    <row r="110" spans="1:21" ht="21" customHeight="1">
      <c r="A110" s="34"/>
      <c r="B110" s="53" t="s">
        <v>232</v>
      </c>
      <c r="C110" s="53" t="s">
        <v>39</v>
      </c>
      <c r="D110" s="55">
        <v>5</v>
      </c>
      <c r="E110" s="55" t="s">
        <v>43</v>
      </c>
      <c r="F110" s="55" t="s">
        <v>43</v>
      </c>
      <c r="G110" s="56" t="s">
        <v>43</v>
      </c>
      <c r="H110" s="56" t="s">
        <v>43</v>
      </c>
      <c r="I110" s="55" t="s">
        <v>43</v>
      </c>
      <c r="J110" s="56" t="s">
        <v>43</v>
      </c>
      <c r="K110" s="55" t="s">
        <v>43</v>
      </c>
      <c r="L110" s="56" t="s">
        <v>43</v>
      </c>
      <c r="M110" s="48" t="s">
        <v>43</v>
      </c>
      <c r="N110" s="91" t="s">
        <v>43</v>
      </c>
      <c r="O110" s="12"/>
      <c r="Q110" s="18"/>
      <c r="R110" s="18"/>
      <c r="S110" s="18"/>
      <c r="T110" s="18"/>
      <c r="U110" s="18"/>
    </row>
    <row r="111" spans="1:21" ht="18.75" customHeight="1">
      <c r="A111" s="4"/>
      <c r="B111" s="4" t="s">
        <v>233</v>
      </c>
      <c r="C111" s="4" t="s">
        <v>38</v>
      </c>
      <c r="D111" s="38">
        <v>20</v>
      </c>
      <c r="E111" s="27" t="s">
        <v>43</v>
      </c>
      <c r="F111" s="27" t="s">
        <v>43</v>
      </c>
      <c r="G111" s="27" t="s">
        <v>43</v>
      </c>
      <c r="H111" s="27" t="s">
        <v>43</v>
      </c>
      <c r="I111" s="27" t="s">
        <v>43</v>
      </c>
      <c r="J111" s="27" t="s">
        <v>43</v>
      </c>
      <c r="K111" s="27" t="s">
        <v>43</v>
      </c>
      <c r="L111" s="27" t="s">
        <v>43</v>
      </c>
      <c r="M111" s="27" t="s">
        <v>43</v>
      </c>
      <c r="N111" s="82" t="s">
        <v>43</v>
      </c>
      <c r="O111" s="8"/>
      <c r="Q111" s="18"/>
      <c r="R111" s="18"/>
      <c r="S111" s="18"/>
      <c r="T111" s="18"/>
      <c r="U111" s="18"/>
    </row>
    <row r="112" spans="1:21" ht="25.5" customHeight="1">
      <c r="A112" s="32"/>
      <c r="B112" s="140" t="s">
        <v>44</v>
      </c>
      <c r="C112" s="23"/>
      <c r="D112" s="52">
        <f>SUM(D107:D111)</f>
        <v>45</v>
      </c>
      <c r="E112" s="52">
        <f>SUM(E107:E111)</f>
        <v>1515</v>
      </c>
      <c r="F112" s="52">
        <f>SUM(F107:F111)</f>
        <v>6632</v>
      </c>
      <c r="G112" s="66" t="s">
        <v>43</v>
      </c>
      <c r="H112" s="66" t="s">
        <v>43</v>
      </c>
      <c r="I112" s="115">
        <f>SUM(I107:I110)</f>
        <v>4158000</v>
      </c>
      <c r="J112" s="66" t="s">
        <v>43</v>
      </c>
      <c r="K112" s="65">
        <f>SUM(K107:K110)</f>
        <v>2349570</v>
      </c>
      <c r="L112" s="66" t="s">
        <v>43</v>
      </c>
      <c r="M112" s="90" t="s">
        <v>43</v>
      </c>
      <c r="N112" s="126">
        <f>SUM(I112:L112)</f>
        <v>6507570</v>
      </c>
      <c r="O112" s="9"/>
      <c r="Q112" s="18"/>
      <c r="R112" s="18"/>
      <c r="S112" s="18"/>
      <c r="T112" s="18"/>
      <c r="U112" s="18"/>
    </row>
    <row r="113" spans="1:15">
      <c r="A113" s="173">
        <v>5</v>
      </c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</row>
    <row r="114" spans="1:15" ht="19.5" customHeight="1">
      <c r="A114" s="163" t="s">
        <v>1</v>
      </c>
      <c r="B114" s="163" t="s">
        <v>2</v>
      </c>
      <c r="C114" s="163" t="s">
        <v>45</v>
      </c>
      <c r="D114" s="159" t="s">
        <v>254</v>
      </c>
      <c r="E114" s="159" t="s">
        <v>259</v>
      </c>
      <c r="F114" s="163" t="s">
        <v>3</v>
      </c>
      <c r="G114" s="163" t="s">
        <v>46</v>
      </c>
      <c r="H114" s="163" t="s">
        <v>4</v>
      </c>
      <c r="I114" s="163"/>
      <c r="J114" s="163"/>
      <c r="K114" s="163"/>
      <c r="L114" s="163"/>
      <c r="M114" s="163"/>
      <c r="N114" s="163"/>
      <c r="O114" s="159" t="s">
        <v>5</v>
      </c>
    </row>
    <row r="115" spans="1:15" ht="50.25" customHeight="1">
      <c r="A115" s="163"/>
      <c r="B115" s="163"/>
      <c r="C115" s="163"/>
      <c r="D115" s="160"/>
      <c r="E115" s="160"/>
      <c r="F115" s="163"/>
      <c r="G115" s="163"/>
      <c r="H115" s="113" t="s">
        <v>6</v>
      </c>
      <c r="I115" s="112" t="s">
        <v>9</v>
      </c>
      <c r="J115" s="113" t="s">
        <v>10</v>
      </c>
      <c r="K115" s="113" t="s">
        <v>11</v>
      </c>
      <c r="L115" s="113" t="s">
        <v>7</v>
      </c>
      <c r="M115" s="112" t="s">
        <v>245</v>
      </c>
      <c r="N115" s="114" t="s">
        <v>8</v>
      </c>
      <c r="O115" s="160"/>
    </row>
    <row r="116" spans="1:15" ht="20.25" customHeight="1">
      <c r="A116" s="38">
        <v>9</v>
      </c>
      <c r="B116" s="184" t="s">
        <v>111</v>
      </c>
      <c r="C116" s="185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07"/>
      <c r="O116" s="28" t="s">
        <v>212</v>
      </c>
    </row>
    <row r="117" spans="1:15" ht="21" customHeight="1">
      <c r="A117" s="4"/>
      <c r="B117" s="28" t="s">
        <v>112</v>
      </c>
      <c r="C117" s="28" t="s">
        <v>38</v>
      </c>
      <c r="D117" s="48" t="s">
        <v>43</v>
      </c>
      <c r="E117" s="47">
        <v>2316</v>
      </c>
      <c r="F117" s="47">
        <v>10855</v>
      </c>
      <c r="G117" s="48" t="s">
        <v>43</v>
      </c>
      <c r="H117" s="48" t="s">
        <v>43</v>
      </c>
      <c r="I117" s="48" t="s">
        <v>43</v>
      </c>
      <c r="J117" s="48" t="s">
        <v>43</v>
      </c>
      <c r="K117" s="47">
        <v>4065000</v>
      </c>
      <c r="L117" s="48" t="s">
        <v>43</v>
      </c>
      <c r="M117" s="48" t="s">
        <v>43</v>
      </c>
      <c r="N117" s="30">
        <f>SUM(K117:L117)</f>
        <v>4065000</v>
      </c>
      <c r="O117" s="12" t="s">
        <v>213</v>
      </c>
    </row>
    <row r="118" spans="1:15" ht="19.5" customHeight="1">
      <c r="A118" s="34"/>
      <c r="B118" s="120" t="s">
        <v>113</v>
      </c>
      <c r="C118" s="53" t="s">
        <v>77</v>
      </c>
      <c r="D118" s="55" t="s">
        <v>43</v>
      </c>
      <c r="E118" s="55">
        <v>1426</v>
      </c>
      <c r="F118" s="55">
        <v>381</v>
      </c>
      <c r="G118" s="56" t="s">
        <v>43</v>
      </c>
      <c r="H118" s="56" t="s">
        <v>43</v>
      </c>
      <c r="I118" s="56" t="s">
        <v>43</v>
      </c>
      <c r="J118" s="56" t="s">
        <v>43</v>
      </c>
      <c r="K118" s="55">
        <v>609750</v>
      </c>
      <c r="L118" s="56" t="s">
        <v>43</v>
      </c>
      <c r="M118" s="48" t="s">
        <v>43</v>
      </c>
      <c r="N118" s="91">
        <f>SUM(K118:L118)</f>
        <v>609750</v>
      </c>
      <c r="O118" s="25" t="s">
        <v>214</v>
      </c>
    </row>
    <row r="119" spans="1:15" ht="20.25" customHeight="1">
      <c r="A119" s="4"/>
      <c r="B119" s="12" t="s">
        <v>114</v>
      </c>
      <c r="C119" s="28" t="s">
        <v>77</v>
      </c>
      <c r="D119" s="47">
        <v>1</v>
      </c>
      <c r="E119" s="47">
        <v>1822</v>
      </c>
      <c r="F119" s="47">
        <v>6483</v>
      </c>
      <c r="G119" s="48" t="s">
        <v>43</v>
      </c>
      <c r="H119" s="48" t="s">
        <v>43</v>
      </c>
      <c r="I119" s="48" t="s">
        <v>43</v>
      </c>
      <c r="J119" s="48" t="s">
        <v>43</v>
      </c>
      <c r="K119" s="47">
        <v>813000</v>
      </c>
      <c r="L119" s="48" t="s">
        <v>43</v>
      </c>
      <c r="M119" s="48" t="s">
        <v>43</v>
      </c>
      <c r="N119" s="108">
        <f>SUM(K119:L119)</f>
        <v>813000</v>
      </c>
      <c r="O119" s="12" t="s">
        <v>215</v>
      </c>
    </row>
    <row r="120" spans="1:15" ht="39.75" customHeight="1">
      <c r="A120" s="4"/>
      <c r="B120" s="28" t="s">
        <v>115</v>
      </c>
      <c r="C120" s="28" t="s">
        <v>285</v>
      </c>
      <c r="D120" s="47" t="s">
        <v>43</v>
      </c>
      <c r="E120" s="47">
        <v>10381</v>
      </c>
      <c r="F120" s="47">
        <v>40066</v>
      </c>
      <c r="G120" s="48" t="s">
        <v>43</v>
      </c>
      <c r="H120" s="48" t="s">
        <v>43</v>
      </c>
      <c r="I120" s="48" t="s">
        <v>43</v>
      </c>
      <c r="J120" s="48" t="s">
        <v>43</v>
      </c>
      <c r="K120" s="47">
        <v>1772340</v>
      </c>
      <c r="L120" s="48" t="s">
        <v>43</v>
      </c>
      <c r="M120" s="48" t="s">
        <v>43</v>
      </c>
      <c r="N120" s="30">
        <f>SUM(K120:L120)</f>
        <v>1772340</v>
      </c>
      <c r="O120" s="12" t="s">
        <v>295</v>
      </c>
    </row>
    <row r="121" spans="1:15" ht="41.25" customHeight="1">
      <c r="A121" s="4"/>
      <c r="B121" s="8" t="s">
        <v>116</v>
      </c>
      <c r="C121" s="28" t="s">
        <v>285</v>
      </c>
      <c r="D121" s="47">
        <v>9</v>
      </c>
      <c r="E121" s="47">
        <v>7423</v>
      </c>
      <c r="F121" s="47">
        <v>28604</v>
      </c>
      <c r="G121" s="48" t="s">
        <v>43</v>
      </c>
      <c r="H121" s="48" t="s">
        <v>43</v>
      </c>
      <c r="I121" s="48" t="s">
        <v>43</v>
      </c>
      <c r="J121" s="48" t="s">
        <v>43</v>
      </c>
      <c r="K121" s="47">
        <v>1821120</v>
      </c>
      <c r="L121" s="48" t="s">
        <v>43</v>
      </c>
      <c r="M121" s="48" t="s">
        <v>43</v>
      </c>
      <c r="N121" s="30">
        <f t="shared" ref="N121:N123" si="2">SUM(K121:L121)</f>
        <v>1821120</v>
      </c>
      <c r="O121" s="12" t="s">
        <v>296</v>
      </c>
    </row>
    <row r="122" spans="1:15" ht="39" customHeight="1">
      <c r="A122" s="4"/>
      <c r="B122" s="28" t="s">
        <v>117</v>
      </c>
      <c r="C122" s="49" t="s">
        <v>286</v>
      </c>
      <c r="D122" s="48" t="s">
        <v>43</v>
      </c>
      <c r="E122" s="47">
        <v>43096</v>
      </c>
      <c r="F122" s="47">
        <v>6313</v>
      </c>
      <c r="G122" s="47">
        <v>1</v>
      </c>
      <c r="H122" s="48" t="s">
        <v>43</v>
      </c>
      <c r="I122" s="48" t="s">
        <v>43</v>
      </c>
      <c r="J122" s="48" t="s">
        <v>43</v>
      </c>
      <c r="K122" s="47">
        <v>1439010</v>
      </c>
      <c r="L122" s="48" t="s">
        <v>43</v>
      </c>
      <c r="M122" s="48" t="s">
        <v>43</v>
      </c>
      <c r="N122" s="30">
        <f t="shared" si="2"/>
        <v>1439010</v>
      </c>
      <c r="O122" s="12" t="s">
        <v>297</v>
      </c>
    </row>
    <row r="123" spans="1:15">
      <c r="A123" s="4"/>
      <c r="B123" s="28" t="s">
        <v>118</v>
      </c>
      <c r="C123" s="49" t="s">
        <v>40</v>
      </c>
      <c r="D123" s="47">
        <v>110</v>
      </c>
      <c r="E123" s="47">
        <v>4795</v>
      </c>
      <c r="F123" s="47">
        <v>18271</v>
      </c>
      <c r="G123" s="47">
        <v>1</v>
      </c>
      <c r="H123" s="48" t="s">
        <v>43</v>
      </c>
      <c r="I123" s="48" t="s">
        <v>43</v>
      </c>
      <c r="J123" s="48" t="s">
        <v>43</v>
      </c>
      <c r="K123" s="47">
        <v>3792000</v>
      </c>
      <c r="L123" s="48" t="s">
        <v>43</v>
      </c>
      <c r="M123" s="48" t="s">
        <v>43</v>
      </c>
      <c r="N123" s="30">
        <f t="shared" si="2"/>
        <v>3792000</v>
      </c>
      <c r="O123" s="12" t="s">
        <v>216</v>
      </c>
    </row>
    <row r="124" spans="1:15" ht="18" customHeight="1">
      <c r="A124" s="4"/>
      <c r="B124" s="28" t="s">
        <v>119</v>
      </c>
      <c r="C124" s="49" t="s">
        <v>120</v>
      </c>
      <c r="D124" s="48" t="s">
        <v>43</v>
      </c>
      <c r="E124" s="47">
        <v>108</v>
      </c>
      <c r="F124" s="47">
        <v>456</v>
      </c>
      <c r="G124" s="48" t="s">
        <v>43</v>
      </c>
      <c r="H124" s="48" t="s">
        <v>43</v>
      </c>
      <c r="I124" s="48" t="s">
        <v>43</v>
      </c>
      <c r="J124" s="48" t="s">
        <v>43</v>
      </c>
      <c r="K124" s="48" t="s">
        <v>43</v>
      </c>
      <c r="L124" s="48" t="s">
        <v>43</v>
      </c>
      <c r="M124" s="48" t="s">
        <v>43</v>
      </c>
      <c r="N124" s="70" t="s">
        <v>43</v>
      </c>
      <c r="O124" s="12"/>
    </row>
    <row r="125" spans="1:15" ht="16.5" customHeight="1">
      <c r="A125" s="4"/>
      <c r="B125" s="57" t="s">
        <v>121</v>
      </c>
      <c r="C125" s="49" t="s">
        <v>120</v>
      </c>
      <c r="D125" s="48" t="s">
        <v>43</v>
      </c>
      <c r="E125" s="47">
        <v>1465</v>
      </c>
      <c r="F125" s="47">
        <v>7130</v>
      </c>
      <c r="G125" s="48" t="s">
        <v>43</v>
      </c>
      <c r="H125" s="48" t="s">
        <v>43</v>
      </c>
      <c r="I125" s="48" t="s">
        <v>43</v>
      </c>
      <c r="J125" s="48" t="s">
        <v>43</v>
      </c>
      <c r="K125" s="47">
        <v>5048730</v>
      </c>
      <c r="L125" s="48" t="s">
        <v>43</v>
      </c>
      <c r="M125" s="48" t="s">
        <v>43</v>
      </c>
      <c r="N125" s="30">
        <f>SUM(K125:L125)</f>
        <v>5048730</v>
      </c>
      <c r="O125" s="12" t="s">
        <v>217</v>
      </c>
    </row>
    <row r="126" spans="1:15" ht="19.5" customHeight="1">
      <c r="A126" s="20"/>
      <c r="B126" s="12" t="s">
        <v>122</v>
      </c>
      <c r="C126" s="49" t="s">
        <v>120</v>
      </c>
      <c r="D126" s="48" t="s">
        <v>43</v>
      </c>
      <c r="E126" s="47">
        <v>327</v>
      </c>
      <c r="F126" s="47">
        <v>1665</v>
      </c>
      <c r="G126" s="48" t="s">
        <v>43</v>
      </c>
      <c r="H126" s="48" t="s">
        <v>43</v>
      </c>
      <c r="I126" s="48" t="s">
        <v>43</v>
      </c>
      <c r="J126" s="48" t="s">
        <v>43</v>
      </c>
      <c r="K126" s="48" t="s">
        <v>43</v>
      </c>
      <c r="L126" s="48" t="s">
        <v>43</v>
      </c>
      <c r="M126" s="48" t="s">
        <v>43</v>
      </c>
      <c r="N126" s="70" t="s">
        <v>43</v>
      </c>
      <c r="O126" s="20"/>
    </row>
    <row r="127" spans="1:15" ht="21" customHeight="1">
      <c r="A127" s="4"/>
      <c r="B127" s="8" t="s">
        <v>123</v>
      </c>
      <c r="C127" s="49" t="s">
        <v>120</v>
      </c>
      <c r="D127" s="48" t="s">
        <v>43</v>
      </c>
      <c r="E127" s="47">
        <v>1312</v>
      </c>
      <c r="F127" s="47">
        <v>4772</v>
      </c>
      <c r="G127" s="48" t="s">
        <v>43</v>
      </c>
      <c r="H127" s="48" t="s">
        <v>43</v>
      </c>
      <c r="I127" s="48" t="s">
        <v>43</v>
      </c>
      <c r="J127" s="48" t="s">
        <v>43</v>
      </c>
      <c r="K127" s="47">
        <v>1382100</v>
      </c>
      <c r="L127" s="48" t="s">
        <v>43</v>
      </c>
      <c r="M127" s="48" t="s">
        <v>43</v>
      </c>
      <c r="N127" s="33">
        <f>SUM(K127:L127)</f>
        <v>1382100</v>
      </c>
      <c r="O127" s="12" t="s">
        <v>186</v>
      </c>
    </row>
    <row r="128" spans="1:15" ht="19.5" customHeight="1">
      <c r="A128" s="4"/>
      <c r="B128" s="28" t="s">
        <v>124</v>
      </c>
      <c r="C128" s="49" t="s">
        <v>120</v>
      </c>
      <c r="D128" s="48" t="s">
        <v>43</v>
      </c>
      <c r="E128" s="47">
        <v>2748</v>
      </c>
      <c r="F128" s="47">
        <v>11898</v>
      </c>
      <c r="G128" s="48" t="s">
        <v>43</v>
      </c>
      <c r="H128" s="48" t="s">
        <v>43</v>
      </c>
      <c r="I128" s="48" t="s">
        <v>43</v>
      </c>
      <c r="J128" s="48" t="s">
        <v>43</v>
      </c>
      <c r="K128" s="47">
        <v>813000</v>
      </c>
      <c r="L128" s="48" t="s">
        <v>43</v>
      </c>
      <c r="M128" s="48" t="s">
        <v>43</v>
      </c>
      <c r="N128" s="33">
        <f>SUM(K128:L128)</f>
        <v>813000</v>
      </c>
      <c r="O128" s="12" t="s">
        <v>218</v>
      </c>
    </row>
    <row r="129" spans="1:22" ht="22.5" customHeight="1">
      <c r="A129" s="4"/>
      <c r="B129" s="28" t="s">
        <v>125</v>
      </c>
      <c r="C129" s="49" t="s">
        <v>120</v>
      </c>
      <c r="D129" s="47">
        <v>11</v>
      </c>
      <c r="E129" s="47">
        <v>471</v>
      </c>
      <c r="F129" s="47">
        <v>1806</v>
      </c>
      <c r="G129" s="48" t="s">
        <v>43</v>
      </c>
      <c r="H129" s="48" t="s">
        <v>43</v>
      </c>
      <c r="I129" s="48" t="s">
        <v>43</v>
      </c>
      <c r="J129" s="48" t="s">
        <v>43</v>
      </c>
      <c r="K129" s="47">
        <v>813000</v>
      </c>
      <c r="L129" s="48" t="s">
        <v>43</v>
      </c>
      <c r="M129" s="48" t="s">
        <v>43</v>
      </c>
      <c r="N129" s="33">
        <f>SUM(K129:L129)</f>
        <v>813000</v>
      </c>
      <c r="O129" s="8" t="s">
        <v>218</v>
      </c>
    </row>
    <row r="130" spans="1:22" ht="35.25" customHeight="1">
      <c r="A130" s="4"/>
      <c r="B130" s="8" t="s">
        <v>126</v>
      </c>
      <c r="C130" s="49" t="s">
        <v>120</v>
      </c>
      <c r="D130" s="47">
        <v>127</v>
      </c>
      <c r="E130" s="47">
        <v>2104</v>
      </c>
      <c r="F130" s="47">
        <v>5870</v>
      </c>
      <c r="G130" s="47">
        <v>3</v>
      </c>
      <c r="H130" s="48" t="s">
        <v>43</v>
      </c>
      <c r="I130" s="48" t="s">
        <v>43</v>
      </c>
      <c r="J130" s="48" t="s">
        <v>43</v>
      </c>
      <c r="K130" s="47">
        <v>5199270</v>
      </c>
      <c r="L130" s="48" t="s">
        <v>43</v>
      </c>
      <c r="M130" s="48" t="s">
        <v>43</v>
      </c>
      <c r="N130" s="33">
        <f>SUM(K130:L130)</f>
        <v>5199270</v>
      </c>
      <c r="O130" s="36" t="s">
        <v>197</v>
      </c>
    </row>
    <row r="131" spans="1:22" ht="21" customHeight="1">
      <c r="A131" s="4"/>
      <c r="B131" s="8" t="s">
        <v>127</v>
      </c>
      <c r="C131" s="49" t="s">
        <v>120</v>
      </c>
      <c r="D131" s="47">
        <v>10</v>
      </c>
      <c r="E131" s="47">
        <v>8056</v>
      </c>
      <c r="F131" s="47">
        <v>32663</v>
      </c>
      <c r="G131" s="48" t="s">
        <v>43</v>
      </c>
      <c r="H131" s="48" t="s">
        <v>43</v>
      </c>
      <c r="I131" s="48" t="s">
        <v>43</v>
      </c>
      <c r="J131" s="48" t="s">
        <v>43</v>
      </c>
      <c r="K131" s="47">
        <v>2844000</v>
      </c>
      <c r="L131" s="48" t="s">
        <v>43</v>
      </c>
      <c r="M131" s="48" t="s">
        <v>43</v>
      </c>
      <c r="N131" s="33">
        <v>2844000</v>
      </c>
      <c r="O131" s="12" t="s">
        <v>219</v>
      </c>
    </row>
    <row r="132" spans="1:22" ht="21" customHeight="1">
      <c r="A132" s="4"/>
      <c r="B132" s="28" t="s">
        <v>128</v>
      </c>
      <c r="C132" s="49" t="s">
        <v>120</v>
      </c>
      <c r="D132" s="47">
        <v>1</v>
      </c>
      <c r="E132" s="47">
        <v>465</v>
      </c>
      <c r="F132" s="47">
        <v>1943</v>
      </c>
      <c r="G132" s="48" t="s">
        <v>43</v>
      </c>
      <c r="H132" s="48" t="s">
        <v>43</v>
      </c>
      <c r="I132" s="48" t="s">
        <v>43</v>
      </c>
      <c r="J132" s="48" t="s">
        <v>43</v>
      </c>
      <c r="K132" s="48" t="s">
        <v>43</v>
      </c>
      <c r="L132" s="48" t="s">
        <v>43</v>
      </c>
      <c r="M132" s="48" t="s">
        <v>43</v>
      </c>
      <c r="N132" s="82" t="s">
        <v>43</v>
      </c>
      <c r="O132" s="32"/>
    </row>
    <row r="133" spans="1:22" ht="19.5" customHeight="1">
      <c r="A133" s="7"/>
      <c r="B133" s="28" t="s">
        <v>129</v>
      </c>
      <c r="C133" s="49" t="s">
        <v>120</v>
      </c>
      <c r="D133" s="48" t="s">
        <v>43</v>
      </c>
      <c r="E133" s="47">
        <v>343</v>
      </c>
      <c r="F133" s="47">
        <v>1538</v>
      </c>
      <c r="G133" s="48" t="s">
        <v>43</v>
      </c>
      <c r="H133" s="48" t="s">
        <v>43</v>
      </c>
      <c r="I133" s="48" t="s">
        <v>43</v>
      </c>
      <c r="J133" s="48" t="s">
        <v>43</v>
      </c>
      <c r="K133" s="48" t="s">
        <v>43</v>
      </c>
      <c r="L133" s="48" t="s">
        <v>43</v>
      </c>
      <c r="M133" s="48" t="s">
        <v>43</v>
      </c>
      <c r="N133" s="82" t="s">
        <v>43</v>
      </c>
      <c r="O133" s="4"/>
    </row>
    <row r="134" spans="1:22" ht="18" customHeight="1">
      <c r="A134" s="7"/>
      <c r="B134" s="83" t="s">
        <v>190</v>
      </c>
      <c r="C134" s="49" t="s">
        <v>120</v>
      </c>
      <c r="D134" s="84" t="s">
        <v>43</v>
      </c>
      <c r="E134" s="85">
        <v>68</v>
      </c>
      <c r="F134" s="85">
        <v>260</v>
      </c>
      <c r="G134" s="84" t="s">
        <v>43</v>
      </c>
      <c r="H134" s="84" t="s">
        <v>43</v>
      </c>
      <c r="I134" s="84" t="s">
        <v>43</v>
      </c>
      <c r="J134" s="84" t="s">
        <v>43</v>
      </c>
      <c r="K134" s="84" t="s">
        <v>43</v>
      </c>
      <c r="L134" s="84" t="s">
        <v>43</v>
      </c>
      <c r="M134" s="48" t="s">
        <v>43</v>
      </c>
      <c r="N134" s="82" t="s">
        <v>43</v>
      </c>
      <c r="O134" s="4"/>
      <c r="R134" s="18"/>
      <c r="S134" s="18"/>
      <c r="T134" s="18"/>
      <c r="U134" s="18"/>
      <c r="V134" s="18"/>
    </row>
    <row r="135" spans="1:22" ht="22.5" customHeight="1">
      <c r="A135" s="7"/>
      <c r="B135" s="110" t="s">
        <v>191</v>
      </c>
      <c r="C135" s="49" t="s">
        <v>120</v>
      </c>
      <c r="D135" s="84" t="s">
        <v>43</v>
      </c>
      <c r="E135" s="85">
        <v>157</v>
      </c>
      <c r="F135" s="85" t="s">
        <v>43</v>
      </c>
      <c r="G135" s="84" t="s">
        <v>43</v>
      </c>
      <c r="H135" s="84" t="s">
        <v>43</v>
      </c>
      <c r="I135" s="84" t="s">
        <v>43</v>
      </c>
      <c r="J135" s="84" t="s">
        <v>43</v>
      </c>
      <c r="K135" s="84" t="s">
        <v>43</v>
      </c>
      <c r="L135" s="84" t="s">
        <v>43</v>
      </c>
      <c r="M135" s="48" t="s">
        <v>43</v>
      </c>
      <c r="N135" s="82" t="s">
        <v>43</v>
      </c>
      <c r="O135" s="4"/>
      <c r="R135" s="18"/>
      <c r="S135" s="18"/>
      <c r="T135" s="18"/>
      <c r="U135" s="18"/>
      <c r="V135" s="18"/>
    </row>
    <row r="136" spans="1:22" ht="17.25" customHeight="1">
      <c r="A136" s="7"/>
      <c r="B136" s="109" t="s">
        <v>192</v>
      </c>
      <c r="C136" s="49" t="s">
        <v>120</v>
      </c>
      <c r="D136" s="84" t="s">
        <v>43</v>
      </c>
      <c r="E136" s="85">
        <v>94</v>
      </c>
      <c r="F136" s="85" t="s">
        <v>43</v>
      </c>
      <c r="G136" s="84" t="s">
        <v>43</v>
      </c>
      <c r="H136" s="84" t="s">
        <v>43</v>
      </c>
      <c r="I136" s="84" t="s">
        <v>43</v>
      </c>
      <c r="J136" s="84" t="s">
        <v>43</v>
      </c>
      <c r="K136" s="84" t="s">
        <v>43</v>
      </c>
      <c r="L136" s="84" t="s">
        <v>43</v>
      </c>
      <c r="M136" s="48" t="s">
        <v>43</v>
      </c>
      <c r="N136" s="82" t="s">
        <v>43</v>
      </c>
      <c r="O136" s="4"/>
      <c r="R136" s="72"/>
      <c r="S136" s="72"/>
      <c r="T136" s="72"/>
      <c r="U136" s="18"/>
      <c r="V136" s="18"/>
    </row>
    <row r="137" spans="1:22" ht="17.25" customHeight="1">
      <c r="A137" s="7"/>
      <c r="B137" s="109" t="s">
        <v>230</v>
      </c>
      <c r="C137" s="96"/>
      <c r="D137" s="85" t="s">
        <v>43</v>
      </c>
      <c r="E137" s="85" t="s">
        <v>43</v>
      </c>
      <c r="F137" s="85" t="s">
        <v>43</v>
      </c>
      <c r="G137" s="84" t="s">
        <v>43</v>
      </c>
      <c r="H137" s="84" t="s">
        <v>43</v>
      </c>
      <c r="I137" s="84" t="s">
        <v>43</v>
      </c>
      <c r="J137" s="84" t="s">
        <v>43</v>
      </c>
      <c r="K137" s="84" t="s">
        <v>43</v>
      </c>
      <c r="L137" s="84" t="s">
        <v>43</v>
      </c>
      <c r="M137" s="48" t="s">
        <v>43</v>
      </c>
      <c r="N137" s="82" t="s">
        <v>43</v>
      </c>
      <c r="O137" s="4"/>
      <c r="R137" s="18"/>
      <c r="S137" s="18"/>
      <c r="T137" s="18"/>
      <c r="U137" s="18"/>
      <c r="V137" s="18"/>
    </row>
    <row r="138" spans="1:22" ht="27" customHeight="1">
      <c r="A138" s="9"/>
      <c r="B138" s="104" t="s">
        <v>44</v>
      </c>
      <c r="C138" s="23"/>
      <c r="D138" s="52">
        <f>SUM(D119:D137)</f>
        <v>269</v>
      </c>
      <c r="E138" s="52">
        <f>SUM(E117:E137)</f>
        <v>88977</v>
      </c>
      <c r="F138" s="52">
        <f>SUM(F117:F137)</f>
        <v>180974</v>
      </c>
      <c r="G138" s="52">
        <v>5</v>
      </c>
      <c r="H138" s="66" t="s">
        <v>43</v>
      </c>
      <c r="I138" s="66" t="s">
        <v>43</v>
      </c>
      <c r="J138" s="66" t="s">
        <v>43</v>
      </c>
      <c r="K138" s="69">
        <f>SUM(K117:K133)</f>
        <v>30412320</v>
      </c>
      <c r="L138" s="66" t="s">
        <v>43</v>
      </c>
      <c r="M138" s="90" t="s">
        <v>43</v>
      </c>
      <c r="N138" s="108">
        <f>SUM(N117:N133)</f>
        <v>30412320</v>
      </c>
      <c r="O138" s="9"/>
      <c r="R138" s="18"/>
      <c r="S138" s="18"/>
      <c r="T138" s="18"/>
      <c r="U138" s="18"/>
      <c r="V138" s="18"/>
    </row>
    <row r="139" spans="1:22" ht="20.25" customHeight="1">
      <c r="A139" s="173">
        <v>6</v>
      </c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</row>
    <row r="140" spans="1:22" ht="24" customHeight="1">
      <c r="A140" s="163" t="s">
        <v>1</v>
      </c>
      <c r="B140" s="163" t="s">
        <v>2</v>
      </c>
      <c r="C140" s="163" t="s">
        <v>45</v>
      </c>
      <c r="D140" s="159" t="s">
        <v>254</v>
      </c>
      <c r="E140" s="159" t="s">
        <v>259</v>
      </c>
      <c r="F140" s="163" t="s">
        <v>3</v>
      </c>
      <c r="G140" s="163" t="s">
        <v>46</v>
      </c>
      <c r="H140" s="163" t="s">
        <v>4</v>
      </c>
      <c r="I140" s="163"/>
      <c r="J140" s="163"/>
      <c r="K140" s="163"/>
      <c r="L140" s="163"/>
      <c r="M140" s="163"/>
      <c r="N140" s="163"/>
      <c r="O140" s="159" t="s">
        <v>5</v>
      </c>
    </row>
    <row r="141" spans="1:22" ht="51" customHeight="1">
      <c r="A141" s="163"/>
      <c r="B141" s="163"/>
      <c r="C141" s="163"/>
      <c r="D141" s="160"/>
      <c r="E141" s="160"/>
      <c r="F141" s="163"/>
      <c r="G141" s="163"/>
      <c r="H141" s="113" t="s">
        <v>6</v>
      </c>
      <c r="I141" s="112" t="s">
        <v>9</v>
      </c>
      <c r="J141" s="113" t="s">
        <v>10</v>
      </c>
      <c r="K141" s="113" t="s">
        <v>11</v>
      </c>
      <c r="L141" s="113" t="s">
        <v>7</v>
      </c>
      <c r="M141" s="112" t="s">
        <v>245</v>
      </c>
      <c r="N141" s="113" t="s">
        <v>8</v>
      </c>
      <c r="O141" s="160"/>
    </row>
    <row r="142" spans="1:22" ht="27" customHeight="1">
      <c r="A142" s="37">
        <v>10</v>
      </c>
      <c r="B142" s="189" t="s">
        <v>130</v>
      </c>
      <c r="C142" s="190"/>
      <c r="D142" s="24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28" t="s">
        <v>212</v>
      </c>
    </row>
    <row r="143" spans="1:22" ht="45" customHeight="1">
      <c r="A143" s="7"/>
      <c r="B143" s="28" t="s">
        <v>131</v>
      </c>
      <c r="C143" s="28" t="s">
        <v>87</v>
      </c>
      <c r="D143" s="47">
        <v>361</v>
      </c>
      <c r="E143" s="47">
        <v>25392</v>
      </c>
      <c r="F143" s="47">
        <v>113772</v>
      </c>
      <c r="G143" s="47">
        <v>1</v>
      </c>
      <c r="H143" s="48" t="s">
        <v>43</v>
      </c>
      <c r="I143" s="48" t="s">
        <v>43</v>
      </c>
      <c r="J143" s="134"/>
      <c r="K143" s="47">
        <v>37292400</v>
      </c>
      <c r="L143" s="48" t="s">
        <v>43</v>
      </c>
      <c r="M143" s="117">
        <v>100000000</v>
      </c>
      <c r="N143" s="33">
        <f>SUM(J143:L143)</f>
        <v>37292400</v>
      </c>
      <c r="O143" s="25" t="s">
        <v>246</v>
      </c>
    </row>
    <row r="144" spans="1:22" ht="28.5" customHeight="1">
      <c r="A144" s="31"/>
      <c r="B144" s="53" t="s">
        <v>132</v>
      </c>
      <c r="C144" s="53" t="s">
        <v>38</v>
      </c>
      <c r="D144" s="56" t="s">
        <v>43</v>
      </c>
      <c r="E144" s="55">
        <v>1269</v>
      </c>
      <c r="F144" s="55">
        <v>5034</v>
      </c>
      <c r="G144" s="55">
        <v>1</v>
      </c>
      <c r="H144" s="56" t="s">
        <v>43</v>
      </c>
      <c r="I144" s="56" t="s">
        <v>43</v>
      </c>
      <c r="J144" s="56" t="s">
        <v>43</v>
      </c>
      <c r="K144" s="55">
        <v>5243850</v>
      </c>
      <c r="L144" s="56" t="s">
        <v>43</v>
      </c>
      <c r="M144" s="48" t="s">
        <v>43</v>
      </c>
      <c r="N144" s="35">
        <f>SUM(K144:L144)</f>
        <v>5243850</v>
      </c>
      <c r="O144" s="25" t="s">
        <v>220</v>
      </c>
    </row>
    <row r="145" spans="1:22" ht="22.5" customHeight="1">
      <c r="A145" s="4"/>
      <c r="B145" s="28" t="s">
        <v>133</v>
      </c>
      <c r="C145" s="28" t="s">
        <v>38</v>
      </c>
      <c r="D145" s="47">
        <v>2</v>
      </c>
      <c r="E145" s="47">
        <v>2</v>
      </c>
      <c r="F145" s="47">
        <v>4</v>
      </c>
      <c r="G145" s="48" t="s">
        <v>43</v>
      </c>
      <c r="H145" s="48" t="s">
        <v>43</v>
      </c>
      <c r="I145" s="48" t="s">
        <v>43</v>
      </c>
      <c r="J145" s="48" t="s">
        <v>43</v>
      </c>
      <c r="K145" s="48" t="s">
        <v>43</v>
      </c>
      <c r="L145" s="48" t="s">
        <v>43</v>
      </c>
      <c r="M145" s="48" t="s">
        <v>43</v>
      </c>
      <c r="N145" s="103" t="s">
        <v>43</v>
      </c>
      <c r="O145" s="12"/>
    </row>
    <row r="146" spans="1:22">
      <c r="A146" s="7"/>
      <c r="B146" s="28" t="s">
        <v>134</v>
      </c>
      <c r="C146" s="28" t="s">
        <v>38</v>
      </c>
      <c r="D146" s="47">
        <v>6</v>
      </c>
      <c r="E146" s="47">
        <v>94</v>
      </c>
      <c r="F146" s="47">
        <v>382</v>
      </c>
      <c r="G146" s="48" t="s">
        <v>43</v>
      </c>
      <c r="H146" s="48" t="s">
        <v>43</v>
      </c>
      <c r="I146" s="48" t="s">
        <v>43</v>
      </c>
      <c r="J146" s="48" t="s">
        <v>43</v>
      </c>
      <c r="K146" s="48" t="s">
        <v>43</v>
      </c>
      <c r="L146" s="48" t="s">
        <v>43</v>
      </c>
      <c r="M146" s="48" t="s">
        <v>43</v>
      </c>
      <c r="N146" s="88"/>
      <c r="O146" s="12"/>
    </row>
    <row r="147" spans="1:22" ht="31.5" customHeight="1">
      <c r="A147" s="7"/>
      <c r="B147" s="8" t="s">
        <v>135</v>
      </c>
      <c r="C147" s="49" t="s">
        <v>41</v>
      </c>
      <c r="D147" s="47">
        <v>45</v>
      </c>
      <c r="E147" s="47">
        <v>2258</v>
      </c>
      <c r="F147" s="47">
        <v>9495</v>
      </c>
      <c r="G147" s="48" t="s">
        <v>43</v>
      </c>
      <c r="H147" s="48" t="s">
        <v>43</v>
      </c>
      <c r="I147" s="48" t="s">
        <v>43</v>
      </c>
      <c r="J147" s="48" t="s">
        <v>43</v>
      </c>
      <c r="K147" s="47">
        <v>10751400</v>
      </c>
      <c r="L147" s="48" t="s">
        <v>43</v>
      </c>
      <c r="M147" s="48" t="s">
        <v>43</v>
      </c>
      <c r="N147" s="33">
        <f>SUM(K147:L147)</f>
        <v>10751400</v>
      </c>
      <c r="O147" s="12" t="s">
        <v>221</v>
      </c>
    </row>
    <row r="148" spans="1:22" ht="27.75" customHeight="1">
      <c r="A148" s="89"/>
      <c r="B148" s="39" t="s">
        <v>181</v>
      </c>
      <c r="C148" s="40" t="s">
        <v>136</v>
      </c>
      <c r="D148" s="61" t="s">
        <v>43</v>
      </c>
      <c r="E148" s="41">
        <v>1395</v>
      </c>
      <c r="F148" s="47">
        <v>6499</v>
      </c>
      <c r="G148" s="48" t="s">
        <v>43</v>
      </c>
      <c r="H148" s="41">
        <v>5760000</v>
      </c>
      <c r="I148" s="48" t="s">
        <v>43</v>
      </c>
      <c r="J148" s="48" t="s">
        <v>43</v>
      </c>
      <c r="K148" s="42">
        <v>4065000</v>
      </c>
      <c r="L148" s="48" t="s">
        <v>43</v>
      </c>
      <c r="M148" s="48" t="s">
        <v>43</v>
      </c>
      <c r="N148" s="92">
        <f>SUM(H148:L148)</f>
        <v>9825000</v>
      </c>
      <c r="O148" s="12" t="s">
        <v>222</v>
      </c>
    </row>
    <row r="149" spans="1:22" ht="24" customHeight="1">
      <c r="A149" s="7"/>
      <c r="B149" s="8" t="s">
        <v>137</v>
      </c>
      <c r="C149" s="49" t="s">
        <v>136</v>
      </c>
      <c r="D149" s="48" t="s">
        <v>43</v>
      </c>
      <c r="E149" s="47">
        <v>967</v>
      </c>
      <c r="F149" s="47">
        <v>3856</v>
      </c>
      <c r="G149" s="48" t="s">
        <v>43</v>
      </c>
      <c r="H149" s="48" t="s">
        <v>43</v>
      </c>
      <c r="I149" s="48" t="s">
        <v>43</v>
      </c>
      <c r="J149" s="48" t="s">
        <v>43</v>
      </c>
      <c r="K149" s="48" t="s">
        <v>43</v>
      </c>
      <c r="L149" s="48" t="s">
        <v>43</v>
      </c>
      <c r="M149" s="48" t="s">
        <v>43</v>
      </c>
      <c r="N149" s="103" t="s">
        <v>43</v>
      </c>
      <c r="O149" s="32"/>
    </row>
    <row r="150" spans="1:22" ht="24.75" customHeight="1">
      <c r="A150" s="7"/>
      <c r="B150" s="28" t="s">
        <v>138</v>
      </c>
      <c r="C150" s="49" t="s">
        <v>136</v>
      </c>
      <c r="D150" s="48" t="s">
        <v>43</v>
      </c>
      <c r="E150" s="47">
        <v>1272</v>
      </c>
      <c r="F150" s="47">
        <v>5247</v>
      </c>
      <c r="G150" s="48" t="s">
        <v>43</v>
      </c>
      <c r="H150" s="48" t="s">
        <v>43</v>
      </c>
      <c r="I150" s="48" t="s">
        <v>43</v>
      </c>
      <c r="J150" s="48" t="s">
        <v>43</v>
      </c>
      <c r="K150" s="48" t="s">
        <v>43</v>
      </c>
      <c r="L150" s="48" t="s">
        <v>43</v>
      </c>
      <c r="M150" s="48" t="s">
        <v>43</v>
      </c>
      <c r="N150" s="103" t="s">
        <v>43</v>
      </c>
      <c r="O150" s="4"/>
    </row>
    <row r="151" spans="1:22" ht="24" customHeight="1">
      <c r="A151" s="7"/>
      <c r="B151" s="28" t="s">
        <v>139</v>
      </c>
      <c r="C151" s="49" t="s">
        <v>136</v>
      </c>
      <c r="D151" s="48" t="s">
        <v>43</v>
      </c>
      <c r="E151" s="47">
        <v>3158</v>
      </c>
      <c r="F151" s="47">
        <v>12665</v>
      </c>
      <c r="G151" s="48" t="s">
        <v>43</v>
      </c>
      <c r="H151" s="48" t="s">
        <v>43</v>
      </c>
      <c r="I151" s="48" t="s">
        <v>43</v>
      </c>
      <c r="J151" s="48" t="s">
        <v>43</v>
      </c>
      <c r="K151" s="48" t="s">
        <v>43</v>
      </c>
      <c r="L151" s="48" t="s">
        <v>43</v>
      </c>
      <c r="M151" s="48" t="s">
        <v>43</v>
      </c>
      <c r="N151" s="103" t="s">
        <v>43</v>
      </c>
      <c r="O151" s="4"/>
    </row>
    <row r="152" spans="1:22" ht="25.5" customHeight="1">
      <c r="A152" s="7"/>
      <c r="B152" s="28" t="s">
        <v>140</v>
      </c>
      <c r="C152" s="49" t="s">
        <v>136</v>
      </c>
      <c r="D152" s="48" t="s">
        <v>43</v>
      </c>
      <c r="E152" s="47">
        <v>9785</v>
      </c>
      <c r="F152" s="47">
        <v>44056</v>
      </c>
      <c r="G152" s="48" t="s">
        <v>43</v>
      </c>
      <c r="H152" s="48" t="s">
        <v>43</v>
      </c>
      <c r="I152" s="48" t="s">
        <v>43</v>
      </c>
      <c r="J152" s="48" t="s">
        <v>43</v>
      </c>
      <c r="K152" s="48" t="s">
        <v>43</v>
      </c>
      <c r="L152" s="48" t="s">
        <v>43</v>
      </c>
      <c r="M152" s="48" t="s">
        <v>43</v>
      </c>
      <c r="N152" s="103" t="s">
        <v>43</v>
      </c>
      <c r="O152" s="34"/>
    </row>
    <row r="153" spans="1:22" ht="24.75" customHeight="1">
      <c r="A153" s="7"/>
      <c r="B153" s="28" t="s">
        <v>141</v>
      </c>
      <c r="C153" s="49" t="s">
        <v>136</v>
      </c>
      <c r="D153" s="48" t="s">
        <v>43</v>
      </c>
      <c r="E153" s="47">
        <v>71</v>
      </c>
      <c r="F153" s="47">
        <v>298</v>
      </c>
      <c r="G153" s="48" t="s">
        <v>43</v>
      </c>
      <c r="H153" s="48" t="s">
        <v>43</v>
      </c>
      <c r="I153" s="48" t="s">
        <v>43</v>
      </c>
      <c r="J153" s="48" t="s">
        <v>43</v>
      </c>
      <c r="K153" s="48" t="s">
        <v>43</v>
      </c>
      <c r="L153" s="48" t="s">
        <v>43</v>
      </c>
      <c r="M153" s="48" t="s">
        <v>43</v>
      </c>
      <c r="N153" s="70" t="s">
        <v>43</v>
      </c>
      <c r="O153" s="12"/>
    </row>
    <row r="154" spans="1:22" ht="24" customHeight="1">
      <c r="A154" s="7"/>
      <c r="B154" s="28" t="s">
        <v>142</v>
      </c>
      <c r="C154" s="49" t="s">
        <v>136</v>
      </c>
      <c r="D154" s="47" t="s">
        <v>43</v>
      </c>
      <c r="E154" s="47">
        <v>2070</v>
      </c>
      <c r="F154" s="47">
        <v>8436</v>
      </c>
      <c r="G154" s="48" t="s">
        <v>43</v>
      </c>
      <c r="H154" s="48" t="s">
        <v>43</v>
      </c>
      <c r="I154" s="48" t="s">
        <v>43</v>
      </c>
      <c r="J154" s="48" t="s">
        <v>43</v>
      </c>
      <c r="K154" s="48" t="s">
        <v>43</v>
      </c>
      <c r="L154" s="48" t="s">
        <v>43</v>
      </c>
      <c r="M154" s="48" t="s">
        <v>43</v>
      </c>
      <c r="N154" s="70" t="s">
        <v>43</v>
      </c>
      <c r="O154" s="12"/>
    </row>
    <row r="155" spans="1:22" ht="27" customHeight="1">
      <c r="A155" s="7"/>
      <c r="B155" s="28" t="s">
        <v>124</v>
      </c>
      <c r="C155" s="49" t="s">
        <v>136</v>
      </c>
      <c r="D155" s="47" t="s">
        <v>43</v>
      </c>
      <c r="E155" s="47">
        <v>721</v>
      </c>
      <c r="F155" s="47">
        <v>29996</v>
      </c>
      <c r="G155" s="48" t="s">
        <v>43</v>
      </c>
      <c r="H155" s="48" t="s">
        <v>43</v>
      </c>
      <c r="I155" s="48" t="s">
        <v>43</v>
      </c>
      <c r="J155" s="48" t="s">
        <v>43</v>
      </c>
      <c r="K155" s="48" t="s">
        <v>43</v>
      </c>
      <c r="L155" s="48" t="s">
        <v>43</v>
      </c>
      <c r="M155" s="48" t="s">
        <v>43</v>
      </c>
      <c r="N155" s="70" t="s">
        <v>43</v>
      </c>
      <c r="O155" s="12"/>
    </row>
    <row r="156" spans="1:22" ht="21" customHeight="1">
      <c r="A156" s="7"/>
      <c r="B156" s="28" t="s">
        <v>143</v>
      </c>
      <c r="C156" s="49" t="s">
        <v>136</v>
      </c>
      <c r="D156" s="48" t="s">
        <v>43</v>
      </c>
      <c r="E156" s="47">
        <v>1524</v>
      </c>
      <c r="F156" s="47">
        <v>6201</v>
      </c>
      <c r="G156" s="48" t="s">
        <v>43</v>
      </c>
      <c r="H156" s="48" t="s">
        <v>43</v>
      </c>
      <c r="I156" s="48" t="s">
        <v>43</v>
      </c>
      <c r="J156" s="48" t="s">
        <v>43</v>
      </c>
      <c r="K156" s="48" t="s">
        <v>43</v>
      </c>
      <c r="L156" s="48" t="s">
        <v>43</v>
      </c>
      <c r="M156" s="48" t="s">
        <v>43</v>
      </c>
      <c r="N156" s="70" t="s">
        <v>43</v>
      </c>
      <c r="O156" s="12"/>
    </row>
    <row r="157" spans="1:22" ht="21.75" customHeight="1">
      <c r="A157" s="7"/>
      <c r="B157" s="28" t="s">
        <v>144</v>
      </c>
      <c r="C157" s="49" t="s">
        <v>136</v>
      </c>
      <c r="D157" s="47" t="s">
        <v>43</v>
      </c>
      <c r="E157" s="47">
        <v>1556</v>
      </c>
      <c r="F157" s="47">
        <v>5927</v>
      </c>
      <c r="G157" s="48" t="s">
        <v>43</v>
      </c>
      <c r="H157" s="48" t="s">
        <v>43</v>
      </c>
      <c r="I157" s="48" t="s">
        <v>43</v>
      </c>
      <c r="J157" s="48" t="s">
        <v>43</v>
      </c>
      <c r="K157" s="48" t="s">
        <v>43</v>
      </c>
      <c r="L157" s="48" t="s">
        <v>43</v>
      </c>
      <c r="M157" s="48" t="s">
        <v>43</v>
      </c>
      <c r="N157" s="70" t="s">
        <v>43</v>
      </c>
      <c r="O157" s="12"/>
      <c r="Q157" s="18"/>
      <c r="R157" s="18"/>
      <c r="S157" s="18"/>
      <c r="T157" s="18"/>
      <c r="U157" s="18"/>
      <c r="V157" s="18"/>
    </row>
    <row r="158" spans="1:22" ht="29.25" customHeight="1">
      <c r="A158" s="7"/>
      <c r="B158" s="28" t="s">
        <v>145</v>
      </c>
      <c r="C158" s="49" t="s">
        <v>136</v>
      </c>
      <c r="D158" s="47" t="s">
        <v>43</v>
      </c>
      <c r="E158" s="47">
        <v>7096</v>
      </c>
      <c r="F158" s="47">
        <v>31439</v>
      </c>
      <c r="G158" s="48" t="s">
        <v>43</v>
      </c>
      <c r="H158" s="48" t="s">
        <v>43</v>
      </c>
      <c r="I158" s="48" t="s">
        <v>43</v>
      </c>
      <c r="J158" s="48" t="s">
        <v>43</v>
      </c>
      <c r="K158" s="48" t="s">
        <v>43</v>
      </c>
      <c r="L158" s="48" t="s">
        <v>43</v>
      </c>
      <c r="M158" s="48" t="s">
        <v>43</v>
      </c>
      <c r="N158" s="70" t="s">
        <v>43</v>
      </c>
      <c r="O158" s="12"/>
      <c r="Q158" s="18"/>
      <c r="R158" s="81"/>
      <c r="S158" s="81"/>
      <c r="T158" s="81"/>
      <c r="U158" s="18"/>
      <c r="V158" s="18"/>
    </row>
    <row r="159" spans="1:22" ht="23.25" customHeight="1">
      <c r="A159" s="7"/>
      <c r="B159" s="28" t="s">
        <v>146</v>
      </c>
      <c r="C159" s="49" t="s">
        <v>136</v>
      </c>
      <c r="D159" s="48" t="s">
        <v>43</v>
      </c>
      <c r="E159" s="47">
        <v>4798</v>
      </c>
      <c r="F159" s="47">
        <v>19529</v>
      </c>
      <c r="G159" s="48" t="s">
        <v>43</v>
      </c>
      <c r="H159" s="48" t="s">
        <v>43</v>
      </c>
      <c r="I159" s="48" t="s">
        <v>43</v>
      </c>
      <c r="J159" s="48" t="s">
        <v>43</v>
      </c>
      <c r="K159" s="48" t="s">
        <v>43</v>
      </c>
      <c r="L159" s="48" t="s">
        <v>43</v>
      </c>
      <c r="M159" s="48" t="s">
        <v>43</v>
      </c>
      <c r="N159" s="103" t="s">
        <v>43</v>
      </c>
      <c r="O159" s="32"/>
      <c r="Q159" s="18"/>
      <c r="R159" s="18"/>
      <c r="S159" s="18"/>
      <c r="T159" s="18"/>
      <c r="U159" s="18"/>
      <c r="V159" s="18"/>
    </row>
    <row r="160" spans="1:22" ht="21" customHeight="1">
      <c r="A160" s="7"/>
      <c r="B160" s="28" t="s">
        <v>147</v>
      </c>
      <c r="C160" s="49" t="s">
        <v>136</v>
      </c>
      <c r="D160" s="48" t="s">
        <v>43</v>
      </c>
      <c r="E160" s="47">
        <v>265</v>
      </c>
      <c r="F160" s="47">
        <v>858</v>
      </c>
      <c r="G160" s="48" t="s">
        <v>43</v>
      </c>
      <c r="H160" s="48" t="s">
        <v>43</v>
      </c>
      <c r="I160" s="48" t="s">
        <v>43</v>
      </c>
      <c r="J160" s="48" t="s">
        <v>43</v>
      </c>
      <c r="K160" s="48" t="s">
        <v>43</v>
      </c>
      <c r="L160" s="48" t="s">
        <v>43</v>
      </c>
      <c r="M160" s="48" t="s">
        <v>43</v>
      </c>
      <c r="N160" s="103" t="s">
        <v>43</v>
      </c>
      <c r="O160" s="4"/>
      <c r="Q160" s="18"/>
      <c r="R160" s="18"/>
      <c r="S160" s="18"/>
      <c r="T160" s="18"/>
      <c r="U160" s="18"/>
      <c r="V160" s="18"/>
    </row>
    <row r="161" spans="1:22" ht="24" customHeight="1">
      <c r="A161" s="4"/>
      <c r="B161" s="26" t="s">
        <v>44</v>
      </c>
      <c r="C161" s="23"/>
      <c r="D161" s="52">
        <f>SUM(D143:D160)</f>
        <v>414</v>
      </c>
      <c r="E161" s="52">
        <f>SUM(E143:E160)</f>
        <v>63693</v>
      </c>
      <c r="F161" s="52">
        <f>SUM(F143:F160)</f>
        <v>303694</v>
      </c>
      <c r="G161" s="52">
        <v>2</v>
      </c>
      <c r="H161" s="65">
        <f>SUM(H139:H160)</f>
        <v>5760000</v>
      </c>
      <c r="I161" s="66" t="s">
        <v>43</v>
      </c>
      <c r="J161" s="115"/>
      <c r="K161" s="65">
        <f>SUM(K143:K160)</f>
        <v>57352650</v>
      </c>
      <c r="L161" s="66" t="s">
        <v>43</v>
      </c>
      <c r="M161" s="118">
        <v>100000000</v>
      </c>
      <c r="N161" s="147">
        <f>SUM(H161:M161)</f>
        <v>163112650</v>
      </c>
      <c r="O161" s="9"/>
      <c r="Q161" s="18"/>
      <c r="R161" s="18"/>
      <c r="S161" s="18"/>
      <c r="T161" s="18"/>
      <c r="U161" s="18"/>
      <c r="V161" s="18"/>
    </row>
    <row r="162" spans="1:22" ht="21.75" customHeight="1">
      <c r="A162" s="173">
        <v>7</v>
      </c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Q162" s="18"/>
      <c r="R162" s="18"/>
      <c r="S162" s="18"/>
      <c r="T162" s="18"/>
      <c r="U162" s="18"/>
      <c r="V162" s="18"/>
    </row>
    <row r="163" spans="1:22" ht="25.5" customHeight="1">
      <c r="A163" s="163" t="s">
        <v>1</v>
      </c>
      <c r="B163" s="163" t="s">
        <v>2</v>
      </c>
      <c r="C163" s="163" t="s">
        <v>45</v>
      </c>
      <c r="D163" s="159" t="s">
        <v>254</v>
      </c>
      <c r="E163" s="159" t="s">
        <v>259</v>
      </c>
      <c r="F163" s="163" t="s">
        <v>3</v>
      </c>
      <c r="G163" s="163" t="s">
        <v>46</v>
      </c>
      <c r="H163" s="163" t="s">
        <v>4</v>
      </c>
      <c r="I163" s="163"/>
      <c r="J163" s="163"/>
      <c r="K163" s="163"/>
      <c r="L163" s="163"/>
      <c r="M163" s="163"/>
      <c r="N163" s="163"/>
      <c r="O163" s="159" t="s">
        <v>5</v>
      </c>
    </row>
    <row r="164" spans="1:22" ht="48" customHeight="1">
      <c r="A164" s="163"/>
      <c r="B164" s="163"/>
      <c r="C164" s="163"/>
      <c r="D164" s="160"/>
      <c r="E164" s="160"/>
      <c r="F164" s="163"/>
      <c r="G164" s="163"/>
      <c r="H164" s="113" t="s">
        <v>6</v>
      </c>
      <c r="I164" s="113" t="s">
        <v>9</v>
      </c>
      <c r="J164" s="113" t="s">
        <v>10</v>
      </c>
      <c r="K164" s="113" t="s">
        <v>11</v>
      </c>
      <c r="L164" s="113" t="s">
        <v>7</v>
      </c>
      <c r="M164" s="112" t="s">
        <v>245</v>
      </c>
      <c r="N164" s="114" t="s">
        <v>8</v>
      </c>
      <c r="O164" s="160"/>
    </row>
    <row r="165" spans="1:22" ht="24" customHeight="1">
      <c r="A165" s="5">
        <v>11</v>
      </c>
      <c r="B165" s="3" t="s">
        <v>148</v>
      </c>
      <c r="C165" s="132"/>
      <c r="D165" s="132"/>
      <c r="E165" s="59"/>
      <c r="F165" s="59"/>
      <c r="G165" s="59"/>
      <c r="H165" s="59"/>
      <c r="I165" s="59"/>
      <c r="J165" s="59"/>
      <c r="K165" s="59"/>
      <c r="L165" s="59"/>
      <c r="M165" s="59"/>
      <c r="N165" s="106"/>
      <c r="O165" s="28" t="s">
        <v>212</v>
      </c>
    </row>
    <row r="166" spans="1:22" ht="22.5" customHeight="1">
      <c r="A166" s="7"/>
      <c r="B166" s="28" t="s">
        <v>149</v>
      </c>
      <c r="C166" s="28" t="s">
        <v>38</v>
      </c>
      <c r="D166" s="47">
        <v>26</v>
      </c>
      <c r="E166" s="47">
        <v>260</v>
      </c>
      <c r="F166" s="47">
        <v>1084</v>
      </c>
      <c r="G166" s="48" t="s">
        <v>43</v>
      </c>
      <c r="H166" s="48" t="s">
        <v>43</v>
      </c>
      <c r="I166" s="48" t="s">
        <v>43</v>
      </c>
      <c r="J166" s="48" t="s">
        <v>43</v>
      </c>
      <c r="K166" s="47">
        <v>2113800</v>
      </c>
      <c r="L166" s="48" t="s">
        <v>43</v>
      </c>
      <c r="M166" s="48" t="s">
        <v>43</v>
      </c>
      <c r="N166" s="33">
        <f>SUM(H166:M166)</f>
        <v>2113800</v>
      </c>
      <c r="O166" s="8" t="s">
        <v>261</v>
      </c>
    </row>
    <row r="167" spans="1:22" ht="21.75" customHeight="1">
      <c r="A167" s="7"/>
      <c r="B167" s="111" t="s">
        <v>150</v>
      </c>
      <c r="C167" s="53" t="s">
        <v>38</v>
      </c>
      <c r="D167" s="55">
        <v>68</v>
      </c>
      <c r="E167" s="55">
        <v>5572</v>
      </c>
      <c r="F167" s="55">
        <v>23462</v>
      </c>
      <c r="G167" s="56" t="s">
        <v>43</v>
      </c>
      <c r="H167" s="71" t="s">
        <v>43</v>
      </c>
      <c r="I167" s="71" t="s">
        <v>43</v>
      </c>
      <c r="J167" s="71" t="s">
        <v>43</v>
      </c>
      <c r="K167" s="55">
        <v>1764210</v>
      </c>
      <c r="L167" s="71" t="s">
        <v>43</v>
      </c>
      <c r="M167" s="61" t="s">
        <v>43</v>
      </c>
      <c r="N167" s="30">
        <f>SUM(H167:M167)</f>
        <v>1764210</v>
      </c>
      <c r="O167" s="12" t="s">
        <v>266</v>
      </c>
    </row>
    <row r="168" spans="1:22" ht="30" customHeight="1">
      <c r="A168" s="31"/>
      <c r="B168" s="53" t="s">
        <v>151</v>
      </c>
      <c r="C168" s="54" t="s">
        <v>40</v>
      </c>
      <c r="D168" s="55">
        <v>9461</v>
      </c>
      <c r="E168" s="55">
        <v>9514</v>
      </c>
      <c r="F168" s="55">
        <v>9969</v>
      </c>
      <c r="G168" s="56" t="s">
        <v>43</v>
      </c>
      <c r="H168" s="55" t="s">
        <v>43</v>
      </c>
      <c r="I168" s="56" t="s">
        <v>43</v>
      </c>
      <c r="J168" s="55" t="str">
        <f>J170</f>
        <v>-</v>
      </c>
      <c r="K168" s="55">
        <v>1103300</v>
      </c>
      <c r="L168" s="56" t="s">
        <v>43</v>
      </c>
      <c r="M168" s="48" t="s">
        <v>43</v>
      </c>
      <c r="N168" s="62">
        <f>SUM(H168:M168)</f>
        <v>1103300</v>
      </c>
      <c r="O168" s="25" t="s">
        <v>262</v>
      </c>
    </row>
    <row r="169" spans="1:22" ht="27.75" customHeight="1">
      <c r="A169" s="4"/>
      <c r="B169" s="53" t="s">
        <v>152</v>
      </c>
      <c r="C169" s="54" t="s">
        <v>136</v>
      </c>
      <c r="D169" s="55">
        <v>9</v>
      </c>
      <c r="E169" s="55">
        <v>158</v>
      </c>
      <c r="F169" s="55">
        <v>737</v>
      </c>
      <c r="G169" s="56" t="s">
        <v>43</v>
      </c>
      <c r="H169" s="55">
        <v>537750</v>
      </c>
      <c r="I169" s="56" t="s">
        <v>43</v>
      </c>
      <c r="J169" s="55" t="s">
        <v>43</v>
      </c>
      <c r="K169" s="55">
        <v>1211370</v>
      </c>
      <c r="L169" s="56" t="s">
        <v>43</v>
      </c>
      <c r="M169" s="48" t="s">
        <v>43</v>
      </c>
      <c r="N169" s="62">
        <f>SUM(H169:M169)</f>
        <v>1749120</v>
      </c>
      <c r="O169" s="139" t="s">
        <v>270</v>
      </c>
    </row>
    <row r="170" spans="1:22" ht="21" customHeight="1">
      <c r="A170" s="7"/>
      <c r="B170" s="28" t="s">
        <v>153</v>
      </c>
      <c r="C170" s="54" t="s">
        <v>136</v>
      </c>
      <c r="D170" s="47">
        <v>37</v>
      </c>
      <c r="E170" s="47">
        <v>226</v>
      </c>
      <c r="F170" s="47">
        <v>862</v>
      </c>
      <c r="G170" s="48" t="s">
        <v>43</v>
      </c>
      <c r="H170" s="48" t="s">
        <v>43</v>
      </c>
      <c r="I170" s="48" t="s">
        <v>43</v>
      </c>
      <c r="J170" s="48" t="s">
        <v>43</v>
      </c>
      <c r="K170" s="48" t="s">
        <v>43</v>
      </c>
      <c r="L170" s="48" t="s">
        <v>43</v>
      </c>
      <c r="M170" s="48" t="s">
        <v>43</v>
      </c>
      <c r="N170" s="70" t="s">
        <v>43</v>
      </c>
      <c r="O170" s="12" t="s">
        <v>47</v>
      </c>
    </row>
    <row r="171" spans="1:22" ht="21" customHeight="1">
      <c r="A171" s="31"/>
      <c r="B171" s="53" t="s">
        <v>154</v>
      </c>
      <c r="C171" s="54" t="s">
        <v>136</v>
      </c>
      <c r="D171" s="55">
        <v>1572</v>
      </c>
      <c r="E171" s="55">
        <v>14550</v>
      </c>
      <c r="F171" s="55">
        <v>57877</v>
      </c>
      <c r="G171" s="55" t="s">
        <v>43</v>
      </c>
      <c r="H171" s="55" t="s">
        <v>43</v>
      </c>
      <c r="I171" s="56" t="s">
        <v>43</v>
      </c>
      <c r="J171" s="56" t="s">
        <v>43</v>
      </c>
      <c r="K171" s="56" t="s">
        <v>43</v>
      </c>
      <c r="L171" s="56" t="s">
        <v>43</v>
      </c>
      <c r="M171" s="48" t="s">
        <v>43</v>
      </c>
      <c r="N171" s="91" t="s">
        <v>43</v>
      </c>
      <c r="O171" s="36" t="s">
        <v>47</v>
      </c>
    </row>
    <row r="172" spans="1:22" ht="21" customHeight="1">
      <c r="A172" s="4"/>
      <c r="B172" s="8" t="s">
        <v>155</v>
      </c>
      <c r="C172" s="28" t="s">
        <v>38</v>
      </c>
      <c r="D172" s="47">
        <v>1682</v>
      </c>
      <c r="E172" s="47">
        <v>13020</v>
      </c>
      <c r="F172" s="47">
        <v>52211</v>
      </c>
      <c r="G172" s="48" t="s">
        <v>43</v>
      </c>
      <c r="H172" s="48" t="s">
        <v>43</v>
      </c>
      <c r="I172" s="48" t="s">
        <v>43</v>
      </c>
      <c r="J172" s="48" t="s">
        <v>43</v>
      </c>
      <c r="K172" s="47">
        <v>1097550</v>
      </c>
      <c r="L172" s="48" t="s">
        <v>43</v>
      </c>
      <c r="M172" s="48" t="s">
        <v>43</v>
      </c>
      <c r="N172" s="62">
        <f t="shared" ref="N172:N185" si="3">SUM(H172:M172)</f>
        <v>1097550</v>
      </c>
      <c r="O172" s="12" t="s">
        <v>267</v>
      </c>
    </row>
    <row r="173" spans="1:22" ht="28.5" customHeight="1">
      <c r="A173" s="7"/>
      <c r="B173" s="28" t="s">
        <v>156</v>
      </c>
      <c r="C173" s="28" t="s">
        <v>38</v>
      </c>
      <c r="D173" s="47">
        <v>2137</v>
      </c>
      <c r="E173" s="47">
        <v>11382</v>
      </c>
      <c r="F173" s="47">
        <v>44742</v>
      </c>
      <c r="G173" s="48" t="s">
        <v>43</v>
      </c>
      <c r="H173" s="47">
        <v>2671200</v>
      </c>
      <c r="I173" s="48" t="s">
        <v>43</v>
      </c>
      <c r="J173" s="48" t="s">
        <v>43</v>
      </c>
      <c r="K173" s="47">
        <v>3426100</v>
      </c>
      <c r="L173" s="48" t="s">
        <v>43</v>
      </c>
      <c r="M173" s="48" t="s">
        <v>43</v>
      </c>
      <c r="N173" s="78">
        <f t="shared" si="3"/>
        <v>6097300</v>
      </c>
      <c r="O173" s="25" t="s">
        <v>268</v>
      </c>
    </row>
    <row r="174" spans="1:22" ht="27">
      <c r="A174" s="7"/>
      <c r="B174" s="28" t="s">
        <v>157</v>
      </c>
      <c r="C174" s="49" t="s">
        <v>158</v>
      </c>
      <c r="D174" s="47">
        <v>595</v>
      </c>
      <c r="E174" s="47">
        <v>8816</v>
      </c>
      <c r="F174" s="47">
        <v>34896</v>
      </c>
      <c r="G174" s="48" t="s">
        <v>43</v>
      </c>
      <c r="H174" s="47">
        <v>628650</v>
      </c>
      <c r="I174" s="48" t="s">
        <v>43</v>
      </c>
      <c r="J174" s="47">
        <v>8550000</v>
      </c>
      <c r="K174" s="47">
        <v>3596830</v>
      </c>
      <c r="L174" s="48" t="s">
        <v>43</v>
      </c>
      <c r="M174" s="48" t="s">
        <v>43</v>
      </c>
      <c r="N174" s="33">
        <f t="shared" si="3"/>
        <v>12775480</v>
      </c>
      <c r="O174" s="25" t="s">
        <v>269</v>
      </c>
    </row>
    <row r="175" spans="1:22" ht="22.5" customHeight="1">
      <c r="A175" s="7"/>
      <c r="B175" s="8" t="s">
        <v>159</v>
      </c>
      <c r="C175" s="49" t="s">
        <v>158</v>
      </c>
      <c r="D175" s="47">
        <v>242</v>
      </c>
      <c r="E175" s="47">
        <v>6175</v>
      </c>
      <c r="F175" s="47">
        <v>26335</v>
      </c>
      <c r="G175" s="48" t="s">
        <v>43</v>
      </c>
      <c r="H175" s="48" t="s">
        <v>43</v>
      </c>
      <c r="I175" s="48" t="s">
        <v>43</v>
      </c>
      <c r="J175" s="48" t="s">
        <v>43</v>
      </c>
      <c r="K175" s="47">
        <v>3426100</v>
      </c>
      <c r="L175" s="48" t="s">
        <v>43</v>
      </c>
      <c r="M175" s="48" t="s">
        <v>43</v>
      </c>
      <c r="N175" s="33">
        <f t="shared" si="3"/>
        <v>3426100</v>
      </c>
      <c r="O175" s="10" t="s">
        <v>205</v>
      </c>
    </row>
    <row r="176" spans="1:22" ht="24.75" customHeight="1">
      <c r="A176" s="7"/>
      <c r="B176" s="28" t="s">
        <v>160</v>
      </c>
      <c r="C176" s="28" t="s">
        <v>38</v>
      </c>
      <c r="D176" s="47">
        <v>99</v>
      </c>
      <c r="E176" s="47">
        <v>14024</v>
      </c>
      <c r="F176" s="47">
        <v>56696</v>
      </c>
      <c r="G176" s="48" t="s">
        <v>43</v>
      </c>
      <c r="H176" s="47">
        <v>2593350</v>
      </c>
      <c r="I176" s="48" t="s">
        <v>43</v>
      </c>
      <c r="J176" s="48" t="s">
        <v>43</v>
      </c>
      <c r="K176" s="47">
        <v>2206600</v>
      </c>
      <c r="L176" s="48" t="s">
        <v>43</v>
      </c>
      <c r="M176" s="48" t="s">
        <v>43</v>
      </c>
      <c r="N176" s="78">
        <f t="shared" si="3"/>
        <v>4799950</v>
      </c>
      <c r="O176" s="12" t="s">
        <v>247</v>
      </c>
    </row>
    <row r="177" spans="1:22">
      <c r="A177" s="7"/>
      <c r="B177" s="28" t="s">
        <v>161</v>
      </c>
      <c r="C177" s="49" t="s">
        <v>41</v>
      </c>
      <c r="D177" s="47">
        <v>385</v>
      </c>
      <c r="E177" s="47">
        <v>2576</v>
      </c>
      <c r="F177" s="47">
        <v>8166</v>
      </c>
      <c r="G177" s="48" t="s">
        <v>43</v>
      </c>
      <c r="H177" s="47">
        <v>1100250</v>
      </c>
      <c r="I177" s="48" t="s">
        <v>43</v>
      </c>
      <c r="J177" s="48" t="s">
        <v>43</v>
      </c>
      <c r="K177" s="48" t="s">
        <v>43</v>
      </c>
      <c r="L177" s="48" t="s">
        <v>43</v>
      </c>
      <c r="M177" s="48" t="s">
        <v>43</v>
      </c>
      <c r="N177" s="33">
        <f t="shared" si="3"/>
        <v>1100250</v>
      </c>
      <c r="O177" s="12" t="s">
        <v>47</v>
      </c>
    </row>
    <row r="178" spans="1:22" ht="33.75" customHeight="1">
      <c r="A178" s="138"/>
      <c r="B178" s="39" t="s">
        <v>162</v>
      </c>
      <c r="C178" s="49" t="s">
        <v>158</v>
      </c>
      <c r="D178" s="41">
        <v>1501</v>
      </c>
      <c r="E178" s="47">
        <v>17505</v>
      </c>
      <c r="F178" s="47">
        <v>82791</v>
      </c>
      <c r="G178" s="48" t="s">
        <v>43</v>
      </c>
      <c r="H178" s="41">
        <v>8325450</v>
      </c>
      <c r="I178" s="48" t="s">
        <v>43</v>
      </c>
      <c r="J178" s="48" t="s">
        <v>43</v>
      </c>
      <c r="K178" s="47">
        <v>5482990</v>
      </c>
      <c r="L178" s="61" t="s">
        <v>43</v>
      </c>
      <c r="M178" s="61" t="s">
        <v>43</v>
      </c>
      <c r="N178" s="62">
        <f t="shared" si="3"/>
        <v>13808440</v>
      </c>
      <c r="O178" s="12" t="s">
        <v>263</v>
      </c>
    </row>
    <row r="179" spans="1:22">
      <c r="A179" s="7"/>
      <c r="B179" s="28" t="s">
        <v>163</v>
      </c>
      <c r="C179" s="49" t="s">
        <v>42</v>
      </c>
      <c r="D179" s="47">
        <v>46</v>
      </c>
      <c r="E179" s="47">
        <v>2685</v>
      </c>
      <c r="F179" s="47">
        <v>10978</v>
      </c>
      <c r="G179" s="48" t="s">
        <v>43</v>
      </c>
      <c r="H179" s="48" t="s">
        <v>43</v>
      </c>
      <c r="I179" s="48" t="s">
        <v>43</v>
      </c>
      <c r="J179" s="47" t="s">
        <v>43</v>
      </c>
      <c r="K179" s="47">
        <v>2206600</v>
      </c>
      <c r="L179" s="48" t="s">
        <v>43</v>
      </c>
      <c r="M179" s="48" t="s">
        <v>43</v>
      </c>
      <c r="N179" s="62">
        <f t="shared" si="3"/>
        <v>2206600</v>
      </c>
      <c r="O179" s="12" t="s">
        <v>247</v>
      </c>
    </row>
    <row r="180" spans="1:22" ht="21" customHeight="1">
      <c r="A180" s="7"/>
      <c r="B180" s="28" t="s">
        <v>164</v>
      </c>
      <c r="C180" s="49" t="s">
        <v>158</v>
      </c>
      <c r="D180" s="47">
        <v>116</v>
      </c>
      <c r="E180" s="47">
        <v>4689</v>
      </c>
      <c r="F180" s="47">
        <v>20284</v>
      </c>
      <c r="G180" s="48"/>
      <c r="H180" s="61"/>
      <c r="I180" s="61"/>
      <c r="J180" s="48" t="s">
        <v>43</v>
      </c>
      <c r="K180" s="47">
        <v>2206600</v>
      </c>
      <c r="L180" s="61"/>
      <c r="M180" s="61" t="s">
        <v>43</v>
      </c>
      <c r="N180" s="33">
        <f t="shared" si="3"/>
        <v>2206600</v>
      </c>
      <c r="O180" s="25" t="s">
        <v>223</v>
      </c>
    </row>
    <row r="181" spans="1:22" ht="23.25" customHeight="1">
      <c r="A181" s="7"/>
      <c r="B181" s="8" t="s">
        <v>165</v>
      </c>
      <c r="C181" s="49" t="s">
        <v>158</v>
      </c>
      <c r="D181" s="47">
        <v>385</v>
      </c>
      <c r="E181" s="47">
        <v>11100</v>
      </c>
      <c r="F181" s="47">
        <v>48768</v>
      </c>
      <c r="G181" s="48" t="s">
        <v>43</v>
      </c>
      <c r="H181" s="48" t="s">
        <v>43</v>
      </c>
      <c r="I181" s="48" t="s">
        <v>43</v>
      </c>
      <c r="J181" s="48" t="s">
        <v>43</v>
      </c>
      <c r="K181" s="47">
        <v>11033000</v>
      </c>
      <c r="L181" s="48" t="s">
        <v>43</v>
      </c>
      <c r="M181" s="48" t="s">
        <v>43</v>
      </c>
      <c r="N181" s="33">
        <f t="shared" si="3"/>
        <v>11033000</v>
      </c>
      <c r="O181" s="12" t="s">
        <v>224</v>
      </c>
    </row>
    <row r="182" spans="1:22" ht="21.75" customHeight="1">
      <c r="A182" s="7"/>
      <c r="B182" s="53" t="s">
        <v>166</v>
      </c>
      <c r="C182" s="54" t="s">
        <v>158</v>
      </c>
      <c r="D182" s="55">
        <v>701</v>
      </c>
      <c r="E182" s="55">
        <v>2008</v>
      </c>
      <c r="F182" s="55">
        <v>8310</v>
      </c>
      <c r="G182" s="56" t="s">
        <v>43</v>
      </c>
      <c r="H182" s="56" t="s">
        <v>43</v>
      </c>
      <c r="I182" s="56" t="s">
        <v>43</v>
      </c>
      <c r="J182" s="56" t="s">
        <v>43</v>
      </c>
      <c r="K182" s="55">
        <v>2206600</v>
      </c>
      <c r="L182" s="56" t="s">
        <v>43</v>
      </c>
      <c r="M182" s="48" t="s">
        <v>43</v>
      </c>
      <c r="N182" s="33">
        <f t="shared" si="3"/>
        <v>2206600</v>
      </c>
      <c r="O182" s="25" t="s">
        <v>243</v>
      </c>
    </row>
    <row r="183" spans="1:22" ht="32.25" customHeight="1">
      <c r="A183" s="7"/>
      <c r="B183" s="28" t="s">
        <v>167</v>
      </c>
      <c r="C183" s="54" t="s">
        <v>158</v>
      </c>
      <c r="D183" s="47">
        <v>52</v>
      </c>
      <c r="E183" s="47">
        <v>2561</v>
      </c>
      <c r="F183" s="47">
        <v>9875</v>
      </c>
      <c r="G183" s="48" t="s">
        <v>43</v>
      </c>
      <c r="H183" s="48" t="s">
        <v>43</v>
      </c>
      <c r="I183" s="48" t="s">
        <v>43</v>
      </c>
      <c r="J183" s="48" t="s">
        <v>43</v>
      </c>
      <c r="K183" s="47">
        <v>300810</v>
      </c>
      <c r="L183" s="48" t="s">
        <v>43</v>
      </c>
      <c r="M183" s="48" t="s">
        <v>43</v>
      </c>
      <c r="N183" s="33">
        <f t="shared" si="3"/>
        <v>300810</v>
      </c>
      <c r="O183" s="11" t="s">
        <v>264</v>
      </c>
      <c r="Q183" s="18"/>
      <c r="R183" s="72"/>
      <c r="S183" s="72"/>
      <c r="T183" s="18"/>
      <c r="U183" s="18"/>
      <c r="V183" s="18"/>
    </row>
    <row r="184" spans="1:22" ht="40.5" customHeight="1">
      <c r="A184" s="7"/>
      <c r="B184" s="121" t="s">
        <v>168</v>
      </c>
      <c r="C184" s="49" t="s">
        <v>158</v>
      </c>
      <c r="D184" s="48" t="s">
        <v>43</v>
      </c>
      <c r="E184" s="47" t="s">
        <v>43</v>
      </c>
      <c r="F184" s="47" t="s">
        <v>43</v>
      </c>
      <c r="G184" s="48" t="s">
        <v>43</v>
      </c>
      <c r="H184" s="47">
        <v>153000</v>
      </c>
      <c r="I184" s="48" t="s">
        <v>43</v>
      </c>
      <c r="J184" s="48" t="s">
        <v>43</v>
      </c>
      <c r="K184" s="47">
        <v>1103300</v>
      </c>
      <c r="L184" s="48" t="s">
        <v>43</v>
      </c>
      <c r="M184" s="48" t="s">
        <v>43</v>
      </c>
      <c r="N184" s="33">
        <f t="shared" si="3"/>
        <v>1256300</v>
      </c>
      <c r="O184" s="12" t="s">
        <v>241</v>
      </c>
      <c r="Q184" s="18"/>
      <c r="R184" s="18"/>
      <c r="S184" s="18"/>
      <c r="T184" s="18"/>
      <c r="U184" s="18"/>
      <c r="V184" s="18"/>
    </row>
    <row r="185" spans="1:22" ht="22.5" customHeight="1">
      <c r="A185" s="4"/>
      <c r="B185" s="189" t="s">
        <v>44</v>
      </c>
      <c r="C185" s="190"/>
      <c r="D185" s="52">
        <f>SUM(D166:D184)</f>
        <v>19114</v>
      </c>
      <c r="E185" s="52">
        <f>SUM(E166:E184)</f>
        <v>126821</v>
      </c>
      <c r="F185" s="52">
        <f>SUM(F166:F184)</f>
        <v>498043</v>
      </c>
      <c r="G185" s="69" t="s">
        <v>43</v>
      </c>
      <c r="H185" s="65">
        <f>SUM(H169:H184)</f>
        <v>16009650</v>
      </c>
      <c r="I185" s="66" t="s">
        <v>43</v>
      </c>
      <c r="J185" s="65">
        <f>SUM(J174:J184)</f>
        <v>8550000</v>
      </c>
      <c r="K185" s="65">
        <f>SUM(K166:K184)</f>
        <v>44485760</v>
      </c>
      <c r="L185" s="69" t="s">
        <v>43</v>
      </c>
      <c r="M185" s="68" t="s">
        <v>43</v>
      </c>
      <c r="N185" s="62">
        <f t="shared" si="3"/>
        <v>69045410</v>
      </c>
      <c r="O185" s="23"/>
      <c r="Q185" s="18"/>
      <c r="R185" s="18"/>
      <c r="S185" s="18"/>
      <c r="T185" s="18"/>
      <c r="U185" s="18"/>
      <c r="V185" s="18"/>
    </row>
    <row r="186" spans="1:22">
      <c r="A186" s="187">
        <v>8</v>
      </c>
      <c r="B186" s="188"/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Q186" s="18"/>
      <c r="R186" s="18"/>
      <c r="S186" s="18"/>
      <c r="T186" s="18"/>
      <c r="U186" s="18"/>
      <c r="V186" s="18"/>
    </row>
    <row r="187" spans="1:22" ht="19.5" customHeight="1">
      <c r="A187" s="163" t="s">
        <v>1</v>
      </c>
      <c r="B187" s="163" t="s">
        <v>2</v>
      </c>
      <c r="C187" s="163" t="s">
        <v>45</v>
      </c>
      <c r="D187" s="159" t="s">
        <v>254</v>
      </c>
      <c r="E187" s="159" t="s">
        <v>259</v>
      </c>
      <c r="F187" s="163" t="s">
        <v>3</v>
      </c>
      <c r="G187" s="163" t="s">
        <v>46</v>
      </c>
      <c r="H187" s="163" t="s">
        <v>4</v>
      </c>
      <c r="I187" s="163"/>
      <c r="J187" s="163"/>
      <c r="K187" s="163"/>
      <c r="L187" s="163"/>
      <c r="M187" s="163"/>
      <c r="N187" s="163"/>
      <c r="O187" s="159" t="s">
        <v>5</v>
      </c>
      <c r="Q187" s="18"/>
      <c r="R187" s="18"/>
      <c r="S187" s="18"/>
      <c r="T187" s="18"/>
      <c r="U187" s="18"/>
      <c r="V187" s="18"/>
    </row>
    <row r="188" spans="1:22" ht="50.25" customHeight="1">
      <c r="A188" s="163"/>
      <c r="B188" s="163"/>
      <c r="C188" s="163"/>
      <c r="D188" s="160"/>
      <c r="E188" s="160"/>
      <c r="F188" s="163"/>
      <c r="G188" s="163"/>
      <c r="H188" s="113" t="s">
        <v>6</v>
      </c>
      <c r="I188" s="113" t="s">
        <v>9</v>
      </c>
      <c r="J188" s="113" t="s">
        <v>10</v>
      </c>
      <c r="K188" s="113" t="s">
        <v>11</v>
      </c>
      <c r="L188" s="113" t="s">
        <v>7</v>
      </c>
      <c r="M188" s="112" t="s">
        <v>245</v>
      </c>
      <c r="N188" s="116" t="s">
        <v>8</v>
      </c>
      <c r="O188" s="160"/>
      <c r="Q188" s="18"/>
      <c r="R188" s="18"/>
      <c r="S188" s="18"/>
      <c r="T188" s="18"/>
      <c r="U188" s="18"/>
      <c r="V188" s="18"/>
    </row>
    <row r="189" spans="1:22" ht="21.75" customHeight="1">
      <c r="A189" s="5">
        <v>12</v>
      </c>
      <c r="B189" s="19" t="s">
        <v>169</v>
      </c>
      <c r="C189" s="19"/>
      <c r="D189" s="24"/>
      <c r="E189" s="19"/>
      <c r="F189" s="19"/>
      <c r="G189" s="19"/>
      <c r="H189" s="19"/>
      <c r="I189" s="19"/>
      <c r="J189" s="19"/>
      <c r="K189" s="19"/>
      <c r="L189" s="19"/>
      <c r="M189" s="19"/>
      <c r="N189" s="107"/>
      <c r="O189" s="28"/>
    </row>
    <row r="190" spans="1:22">
      <c r="A190" s="4"/>
      <c r="B190" s="8" t="s">
        <v>170</v>
      </c>
      <c r="C190" s="28" t="s">
        <v>77</v>
      </c>
      <c r="D190" s="48" t="s">
        <v>43</v>
      </c>
      <c r="E190" s="47" t="s">
        <v>43</v>
      </c>
      <c r="F190" s="47" t="s">
        <v>43</v>
      </c>
      <c r="G190" s="48" t="s">
        <v>43</v>
      </c>
      <c r="H190" s="48" t="s">
        <v>43</v>
      </c>
      <c r="I190" s="48" t="s">
        <v>43</v>
      </c>
      <c r="J190" s="48" t="s">
        <v>43</v>
      </c>
      <c r="K190" s="48" t="s">
        <v>43</v>
      </c>
      <c r="L190" s="48" t="s">
        <v>43</v>
      </c>
      <c r="M190" s="48" t="s">
        <v>43</v>
      </c>
      <c r="N190" s="82" t="s">
        <v>43</v>
      </c>
      <c r="O190" s="8"/>
    </row>
    <row r="191" spans="1:22">
      <c r="A191" s="7"/>
      <c r="B191" s="28" t="s">
        <v>171</v>
      </c>
      <c r="C191" s="28" t="s">
        <v>39</v>
      </c>
      <c r="D191" s="48" t="s">
        <v>43</v>
      </c>
      <c r="E191" s="47">
        <v>742</v>
      </c>
      <c r="F191" s="47">
        <v>2695</v>
      </c>
      <c r="G191" s="47">
        <v>1</v>
      </c>
      <c r="H191" s="47">
        <v>35250</v>
      </c>
      <c r="I191" s="48" t="s">
        <v>43</v>
      </c>
      <c r="J191" s="48" t="s">
        <v>43</v>
      </c>
      <c r="K191" s="47">
        <v>317070</v>
      </c>
      <c r="L191" s="48" t="s">
        <v>43</v>
      </c>
      <c r="M191" s="48" t="s">
        <v>43</v>
      </c>
      <c r="N191" s="33">
        <f>SUM(H191:M191)</f>
        <v>352320</v>
      </c>
      <c r="O191" s="8" t="s">
        <v>239</v>
      </c>
    </row>
    <row r="192" spans="1:22">
      <c r="A192" s="7"/>
      <c r="B192" s="28" t="s">
        <v>172</v>
      </c>
      <c r="C192" s="28" t="s">
        <v>39</v>
      </c>
      <c r="D192" s="48"/>
      <c r="E192" s="47">
        <v>32</v>
      </c>
      <c r="F192" s="47">
        <v>134</v>
      </c>
      <c r="G192" s="48" t="s">
        <v>43</v>
      </c>
      <c r="H192" s="48" t="s">
        <v>43</v>
      </c>
      <c r="I192" s="48" t="s">
        <v>43</v>
      </c>
      <c r="J192" s="48" t="s">
        <v>43</v>
      </c>
      <c r="K192" s="48" t="s">
        <v>43</v>
      </c>
      <c r="L192" s="48" t="s">
        <v>43</v>
      </c>
      <c r="M192" s="48" t="s">
        <v>43</v>
      </c>
      <c r="N192" s="88"/>
      <c r="O192" s="8"/>
    </row>
    <row r="193" spans="1:18" ht="28.5" customHeight="1">
      <c r="A193" s="7"/>
      <c r="B193" s="28" t="s">
        <v>173</v>
      </c>
      <c r="C193" s="49" t="s">
        <v>42</v>
      </c>
      <c r="D193" s="47" t="s">
        <v>43</v>
      </c>
      <c r="E193" s="47">
        <v>141</v>
      </c>
      <c r="F193" s="47">
        <v>723</v>
      </c>
      <c r="G193" s="48" t="s">
        <v>43</v>
      </c>
      <c r="H193" s="48" t="s">
        <v>43</v>
      </c>
      <c r="I193" s="48" t="s">
        <v>43</v>
      </c>
      <c r="J193" s="48" t="s">
        <v>43</v>
      </c>
      <c r="K193" s="47">
        <v>1065030</v>
      </c>
      <c r="L193" s="48" t="s">
        <v>43</v>
      </c>
      <c r="M193" s="48" t="s">
        <v>43</v>
      </c>
      <c r="N193" s="33">
        <f>SUM(K193:L193)</f>
        <v>1065030</v>
      </c>
      <c r="O193" s="8" t="s">
        <v>240</v>
      </c>
      <c r="R193" s="81"/>
    </row>
    <row r="194" spans="1:18" ht="32.25" customHeight="1">
      <c r="A194" s="7"/>
      <c r="B194" s="28" t="s">
        <v>174</v>
      </c>
      <c r="C194" s="49" t="s">
        <v>175</v>
      </c>
      <c r="D194" s="48" t="s">
        <v>43</v>
      </c>
      <c r="E194" s="47">
        <v>13903</v>
      </c>
      <c r="F194" s="47">
        <v>56456</v>
      </c>
      <c r="G194" s="48" t="s">
        <v>43</v>
      </c>
      <c r="H194" s="48" t="s">
        <v>43</v>
      </c>
      <c r="I194" s="48" t="s">
        <v>43</v>
      </c>
      <c r="J194" s="48" t="s">
        <v>43</v>
      </c>
      <c r="K194" s="47">
        <v>9170640</v>
      </c>
      <c r="L194" s="48" t="s">
        <v>43</v>
      </c>
      <c r="M194" s="48" t="s">
        <v>43</v>
      </c>
      <c r="N194" s="33">
        <f>SUM(K194:L194)</f>
        <v>9170640</v>
      </c>
      <c r="O194" s="12" t="s">
        <v>238</v>
      </c>
    </row>
    <row r="195" spans="1:18">
      <c r="A195" s="7"/>
      <c r="B195" s="28" t="s">
        <v>176</v>
      </c>
      <c r="C195" s="146" t="s">
        <v>287</v>
      </c>
      <c r="D195" s="48" t="s">
        <v>43</v>
      </c>
      <c r="E195" s="47">
        <v>151</v>
      </c>
      <c r="F195" s="47">
        <v>494</v>
      </c>
      <c r="G195" s="48" t="s">
        <v>43</v>
      </c>
      <c r="H195" s="48" t="s">
        <v>43</v>
      </c>
      <c r="I195" s="48" t="s">
        <v>43</v>
      </c>
      <c r="J195" s="48" t="s">
        <v>43</v>
      </c>
      <c r="K195" s="47" t="s">
        <v>43</v>
      </c>
      <c r="L195" s="48" t="s">
        <v>43</v>
      </c>
      <c r="M195" s="48" t="s">
        <v>43</v>
      </c>
      <c r="N195" s="30" t="s">
        <v>43</v>
      </c>
      <c r="O195" s="12" t="s">
        <v>289</v>
      </c>
    </row>
    <row r="196" spans="1:18">
      <c r="A196" s="7"/>
      <c r="B196" s="28" t="s">
        <v>177</v>
      </c>
      <c r="C196" s="49" t="s">
        <v>178</v>
      </c>
      <c r="D196" s="48" t="s">
        <v>43</v>
      </c>
      <c r="E196" s="47">
        <v>705</v>
      </c>
      <c r="F196" s="47">
        <v>3074</v>
      </c>
      <c r="G196" s="48" t="s">
        <v>43</v>
      </c>
      <c r="H196" s="48" t="s">
        <v>43</v>
      </c>
      <c r="I196" s="48" t="s">
        <v>43</v>
      </c>
      <c r="J196" s="48" t="s">
        <v>43</v>
      </c>
      <c r="K196" s="48" t="s">
        <v>43</v>
      </c>
      <c r="L196" s="48" t="s">
        <v>43</v>
      </c>
      <c r="M196" s="48" t="s">
        <v>43</v>
      </c>
      <c r="N196" s="29" t="s">
        <v>43</v>
      </c>
      <c r="O196" s="12"/>
    </row>
    <row r="197" spans="1:18">
      <c r="A197" s="7"/>
      <c r="B197" s="155" t="s">
        <v>179</v>
      </c>
      <c r="C197" s="156"/>
      <c r="D197" s="68" t="s">
        <v>43</v>
      </c>
      <c r="E197" s="52">
        <f>SUM(E191:E196)</f>
        <v>15674</v>
      </c>
      <c r="F197" s="52">
        <f>SUM(F191:F196)</f>
        <v>63576</v>
      </c>
      <c r="G197" s="68">
        <v>1</v>
      </c>
      <c r="H197" s="52">
        <f>SUM(H191:H196)</f>
        <v>35250</v>
      </c>
      <c r="I197" s="90" t="s">
        <v>43</v>
      </c>
      <c r="J197" s="90" t="s">
        <v>43</v>
      </c>
      <c r="K197" s="52">
        <f>SUM(K191:K196)</f>
        <v>10552740</v>
      </c>
      <c r="L197" s="90" t="s">
        <v>43</v>
      </c>
      <c r="M197" s="90" t="s">
        <v>43</v>
      </c>
      <c r="N197" s="62">
        <f>SUM(N191:N196)</f>
        <v>10587990</v>
      </c>
      <c r="O197" s="9"/>
    </row>
    <row r="198" spans="1:18">
      <c r="A198" s="6">
        <v>13</v>
      </c>
      <c r="B198" s="19" t="s">
        <v>280</v>
      </c>
      <c r="C198" s="19"/>
      <c r="D198" s="24"/>
      <c r="E198" s="19"/>
      <c r="F198" s="19"/>
      <c r="G198" s="19"/>
      <c r="H198" s="19"/>
      <c r="I198" s="19"/>
      <c r="J198" s="19"/>
      <c r="K198" s="19"/>
      <c r="L198" s="19"/>
      <c r="M198" s="19"/>
      <c r="N198" s="107"/>
      <c r="O198" s="28"/>
    </row>
    <row r="199" spans="1:18">
      <c r="A199" s="7"/>
      <c r="B199" s="8" t="s">
        <v>281</v>
      </c>
      <c r="C199" s="28" t="s">
        <v>282</v>
      </c>
      <c r="D199" s="47">
        <v>1</v>
      </c>
      <c r="E199" s="47">
        <v>21</v>
      </c>
      <c r="F199" s="47">
        <v>74</v>
      </c>
      <c r="G199" s="48" t="s">
        <v>43</v>
      </c>
      <c r="H199" s="48" t="s">
        <v>43</v>
      </c>
      <c r="I199" s="48" t="s">
        <v>43</v>
      </c>
      <c r="J199" s="48" t="s">
        <v>43</v>
      </c>
      <c r="K199" s="48" t="s">
        <v>43</v>
      </c>
      <c r="L199" s="48" t="s">
        <v>43</v>
      </c>
      <c r="M199" s="48" t="s">
        <v>43</v>
      </c>
      <c r="N199" s="82" t="s">
        <v>43</v>
      </c>
      <c r="O199" s="8"/>
    </row>
    <row r="200" spans="1:18">
      <c r="A200" s="7"/>
      <c r="B200" s="28" t="s">
        <v>283</v>
      </c>
      <c r="C200" s="28" t="s">
        <v>282</v>
      </c>
      <c r="D200" s="47">
        <v>1</v>
      </c>
      <c r="E200" s="47">
        <v>1</v>
      </c>
      <c r="F200" s="47">
        <v>6</v>
      </c>
      <c r="G200" s="47" t="s">
        <v>43</v>
      </c>
      <c r="H200" s="47" t="s">
        <v>43</v>
      </c>
      <c r="I200" s="48" t="s">
        <v>43</v>
      </c>
      <c r="J200" s="48" t="s">
        <v>43</v>
      </c>
      <c r="K200" s="47" t="s">
        <v>43</v>
      </c>
      <c r="L200" s="48" t="s">
        <v>43</v>
      </c>
      <c r="M200" s="48" t="s">
        <v>43</v>
      </c>
      <c r="N200" s="30" t="s">
        <v>43</v>
      </c>
      <c r="O200" s="8"/>
    </row>
    <row r="201" spans="1:18">
      <c r="A201" s="7"/>
      <c r="B201" s="28" t="s">
        <v>284</v>
      </c>
      <c r="C201" s="28" t="s">
        <v>282</v>
      </c>
      <c r="D201" s="47">
        <v>1</v>
      </c>
      <c r="E201" s="47">
        <v>59</v>
      </c>
      <c r="F201" s="47">
        <v>243</v>
      </c>
      <c r="G201" s="48" t="s">
        <v>43</v>
      </c>
      <c r="H201" s="48" t="s">
        <v>43</v>
      </c>
      <c r="I201" s="48" t="s">
        <v>43</v>
      </c>
      <c r="J201" s="48" t="s">
        <v>43</v>
      </c>
      <c r="K201" s="48" t="s">
        <v>43</v>
      </c>
      <c r="L201" s="48" t="s">
        <v>43</v>
      </c>
      <c r="M201" s="48" t="s">
        <v>43</v>
      </c>
      <c r="N201" s="88"/>
      <c r="O201" s="8"/>
    </row>
    <row r="202" spans="1:18" ht="22.5" customHeight="1">
      <c r="A202" s="4"/>
      <c r="B202" s="155" t="s">
        <v>179</v>
      </c>
      <c r="C202" s="156"/>
      <c r="D202" s="68">
        <v>3</v>
      </c>
      <c r="E202" s="52">
        <f>SUM(E199:E201)</f>
        <v>81</v>
      </c>
      <c r="F202" s="52">
        <f>SUM(F199:F201)</f>
        <v>323</v>
      </c>
      <c r="G202" s="68" t="s">
        <v>43</v>
      </c>
      <c r="H202" s="68" t="s">
        <v>43</v>
      </c>
      <c r="I202" s="90" t="s">
        <v>43</v>
      </c>
      <c r="J202" s="90" t="s">
        <v>43</v>
      </c>
      <c r="K202" s="68" t="s">
        <v>43</v>
      </c>
      <c r="L202" s="90" t="s">
        <v>43</v>
      </c>
      <c r="M202" s="90" t="s">
        <v>43</v>
      </c>
      <c r="N202" s="108" t="s">
        <v>43</v>
      </c>
      <c r="O202" s="4"/>
    </row>
    <row r="204" spans="1:18" ht="21.75">
      <c r="A204" s="149"/>
      <c r="B204" s="149" t="s">
        <v>291</v>
      </c>
      <c r="C204" s="153" t="s">
        <v>298</v>
      </c>
      <c r="D204" s="153"/>
      <c r="E204" s="153"/>
      <c r="F204" s="153"/>
      <c r="G204" s="153"/>
      <c r="H204" s="153"/>
      <c r="I204" s="153"/>
      <c r="J204" s="153"/>
      <c r="K204" s="153"/>
      <c r="L204" s="153"/>
      <c r="M204" s="153"/>
      <c r="N204" s="153"/>
      <c r="O204" s="153"/>
      <c r="P204" s="153"/>
      <c r="Q204" s="153"/>
    </row>
    <row r="205" spans="1:18" ht="21.75">
      <c r="A205" s="149"/>
      <c r="B205" s="149"/>
      <c r="C205" s="154" t="s">
        <v>292</v>
      </c>
      <c r="D205" s="154"/>
      <c r="E205" s="154"/>
      <c r="F205" s="154"/>
      <c r="G205" s="154"/>
      <c r="H205" s="154"/>
      <c r="I205" s="154"/>
      <c r="J205" s="154"/>
      <c r="K205" s="154"/>
      <c r="L205" s="154"/>
      <c r="M205" s="154"/>
      <c r="N205" s="154"/>
      <c r="O205" s="154"/>
      <c r="P205" s="154"/>
      <c r="Q205" s="154"/>
    </row>
    <row r="206" spans="1:18" ht="21.75">
      <c r="A206" s="149"/>
      <c r="B206" s="149"/>
      <c r="C206" s="153" t="s">
        <v>293</v>
      </c>
      <c r="D206" s="153"/>
      <c r="E206" s="153"/>
      <c r="F206" s="153"/>
      <c r="G206" s="153"/>
      <c r="H206" s="153"/>
      <c r="I206" s="153"/>
      <c r="J206" s="153"/>
      <c r="K206" s="150"/>
      <c r="L206" s="150"/>
      <c r="M206" s="150"/>
      <c r="N206" s="150"/>
      <c r="O206" s="150"/>
      <c r="P206" s="151"/>
      <c r="Q206" s="151"/>
    </row>
    <row r="207" spans="1:18" ht="21.75">
      <c r="A207" s="149"/>
      <c r="B207" s="149"/>
      <c r="C207" s="153"/>
      <c r="D207" s="153"/>
      <c r="E207" s="153"/>
      <c r="F207" s="153"/>
      <c r="G207" s="153"/>
      <c r="H207" s="153"/>
      <c r="I207" s="153"/>
      <c r="J207" s="153"/>
      <c r="K207" s="150"/>
      <c r="L207" s="150"/>
      <c r="M207" s="150"/>
      <c r="N207" s="150"/>
      <c r="O207" s="150"/>
      <c r="P207" s="151"/>
      <c r="Q207" s="151"/>
    </row>
    <row r="208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</row>
    <row r="209" spans="1:16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</row>
    <row r="210" spans="1:16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</row>
    <row r="211" spans="1:16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1:16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</row>
    <row r="213" spans="1:16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1:16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1:16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</row>
    <row r="216" spans="1:16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</row>
    <row r="217" spans="1:16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1:16" ht="21.75">
      <c r="A218" s="18"/>
      <c r="B218" s="149" t="s">
        <v>294</v>
      </c>
      <c r="C218" s="149"/>
      <c r="D218" s="149"/>
      <c r="E218" s="149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</row>
    <row r="219" spans="1:16" ht="21.75">
      <c r="A219" s="18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</row>
    <row r="220" spans="1:16" ht="21.75">
      <c r="A220" s="18"/>
      <c r="B220" s="149"/>
      <c r="C220" s="149"/>
      <c r="D220" s="149"/>
      <c r="E220" s="149"/>
      <c r="F220" s="149"/>
      <c r="G220" s="149"/>
      <c r="H220" s="149"/>
      <c r="I220" s="149"/>
      <c r="J220" s="18"/>
      <c r="K220" s="18"/>
      <c r="L220" s="18"/>
      <c r="M220" s="18"/>
      <c r="N220" s="18"/>
      <c r="O220" s="18"/>
      <c r="P220" s="18"/>
    </row>
    <row r="221" spans="1:16" ht="21.75">
      <c r="A221" s="18"/>
      <c r="B221" s="149"/>
      <c r="C221" s="149"/>
      <c r="D221" s="149"/>
      <c r="E221" s="149"/>
      <c r="F221" s="149"/>
      <c r="G221" s="149"/>
      <c r="H221" s="149"/>
      <c r="I221" s="149"/>
      <c r="J221" s="18"/>
      <c r="K221" s="18"/>
      <c r="L221" s="18"/>
      <c r="M221" s="18"/>
      <c r="N221" s="18"/>
      <c r="O221" s="18"/>
      <c r="P221" s="18"/>
    </row>
    <row r="222" spans="1:16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</row>
    <row r="223" spans="1:16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6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1:1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1:1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1:15">
      <c r="O229" s="18"/>
    </row>
    <row r="230" spans="1:15">
      <c r="O230" s="18"/>
    </row>
    <row r="231" spans="1:15">
      <c r="O231" s="18"/>
    </row>
    <row r="232" spans="1:15">
      <c r="O232" s="18"/>
    </row>
  </sheetData>
  <mergeCells count="104"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D163:D164"/>
    <mergeCell ref="B99:C99"/>
    <mergeCell ref="B100:C100"/>
    <mergeCell ref="D85:D86"/>
    <mergeCell ref="E85:E86"/>
    <mergeCell ref="G140:G141"/>
    <mergeCell ref="B116:C116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C85:C86"/>
    <mergeCell ref="F85:F86"/>
    <mergeCell ref="G85:G86"/>
    <mergeCell ref="H85:N85"/>
    <mergeCell ref="O85:O86"/>
    <mergeCell ref="B46:C4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B79:C79"/>
    <mergeCell ref="A84:O84"/>
    <mergeCell ref="A85:A86"/>
    <mergeCell ref="B85:B86"/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C204:Q204"/>
    <mergeCell ref="C205:Q205"/>
    <mergeCell ref="C206:J206"/>
    <mergeCell ref="C207:J207"/>
    <mergeCell ref="B202:C202"/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23-9-15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2015-09-23T10:42:13Z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