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H26" i="1"/>
  <c r="G27" l="1"/>
  <c r="G26"/>
  <c r="M16"/>
  <c r="M23" l="1"/>
  <c r="L26"/>
  <c r="P27" s="1"/>
  <c r="M19"/>
  <c r="M15"/>
  <c r="K26"/>
  <c r="F26"/>
  <c r="C26"/>
  <c r="D26"/>
  <c r="E26"/>
  <c r="L27" l="1"/>
  <c r="C12"/>
  <c r="C27" s="1"/>
  <c r="I26"/>
  <c r="J26"/>
  <c r="M18"/>
  <c r="M24"/>
  <c r="M25"/>
  <c r="M22"/>
  <c r="M26" l="1"/>
  <c r="M14"/>
  <c r="M21"/>
  <c r="M20"/>
  <c r="M17"/>
  <c r="K12" l="1"/>
  <c r="K27" s="1"/>
  <c r="J12"/>
  <c r="J27" s="1"/>
  <c r="I12"/>
  <c r="I27" s="1"/>
  <c r="H12"/>
  <c r="H27" s="1"/>
  <c r="G12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<sst xmlns="http://schemas.openxmlformats.org/spreadsheetml/2006/main" count="107" uniqueCount="41">
  <si>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</si>
  <si>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</si>
  <si>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</si>
  <si>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</si>
  <si>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</si>
  <si>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</si>
  <si>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</si>
  <si>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</si>
  <si>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</si>
  <si>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</si>
  <si>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</si>
  <si>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</si>
  <si>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</si>
  <si>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</si>
  <si>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</si>
  <si>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</si>
  <si>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</si>
  <si>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</si>
  <si>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</si>
  <si>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</si>
  <si>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</si>
  <si>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</si>
  <si>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</si>
  <si>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</si>
  <si>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</si>
  <si>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</si>
  <si>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</si>
  <si>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</si>
  <si>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</si>
  <si>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</si>
  <si>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</si>
  <si>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</si>
  <si>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</si>
  <si>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</si>
  <si>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</si>
  <si>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ဘေးသင့်
အိမ်ထောင်စု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</si>
  <si>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</si>
  <si>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</si>
  <si>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</si>
  <si>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(၃-၉-၂၀၁၅)</t>
    </r>
  </si>
  <si>
    <t>ဇူလိုင်လ(၁၆)ရက်နေ့မှ စက်တင်ဘာလ(၃)ရက်နေ့ထိ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</si>
</sst>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4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P17" sqref="P17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5.75" customHeight="1">
      <c r="N1" s="3" t="s">
        <v>34</v>
      </c>
    </row>
    <row r="2" spans="1:32" ht="22.5" customHeight="1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22.5" customHeight="1">
      <c r="A3" s="54" t="s">
        <v>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s="4" customFormat="1" ht="33" customHeight="1">
      <c r="A4" s="48" t="s">
        <v>1</v>
      </c>
      <c r="B4" s="49" t="s">
        <v>36</v>
      </c>
      <c r="C4" s="49" t="s">
        <v>35</v>
      </c>
      <c r="D4" s="49"/>
      <c r="E4" s="49" t="s">
        <v>5</v>
      </c>
      <c r="F4" s="48" t="s">
        <v>2</v>
      </c>
      <c r="G4" s="48" t="s">
        <v>3</v>
      </c>
      <c r="H4" s="48"/>
      <c r="I4" s="48"/>
      <c r="J4" s="48"/>
      <c r="K4" s="48"/>
      <c r="L4" s="48"/>
      <c r="M4" s="48"/>
      <c r="N4" s="50" t="s">
        <v>11</v>
      </c>
    </row>
    <row r="5" spans="1:32" ht="49.5" customHeight="1">
      <c r="A5" s="48"/>
      <c r="B5" s="49"/>
      <c r="C5" s="29" t="s">
        <v>12</v>
      </c>
      <c r="D5" s="30" t="s">
        <v>4</v>
      </c>
      <c r="E5" s="49"/>
      <c r="F5" s="48"/>
      <c r="G5" s="30" t="s">
        <v>6</v>
      </c>
      <c r="H5" s="29" t="s">
        <v>7</v>
      </c>
      <c r="I5" s="29" t="s">
        <v>8</v>
      </c>
      <c r="J5" s="29" t="s">
        <v>9</v>
      </c>
      <c r="K5" s="30" t="s">
        <v>2</v>
      </c>
      <c r="L5" s="28" t="s">
        <v>37</v>
      </c>
      <c r="M5" s="30" t="s">
        <v>10</v>
      </c>
      <c r="N5" s="51"/>
    </row>
    <row r="6" spans="1:32" ht="20.25" customHeight="1">
      <c r="A6" s="8"/>
      <c r="B6" s="55" t="s">
        <v>31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32" ht="20.25" customHeight="1">
      <c r="A7" s="7">
        <v>1</v>
      </c>
      <c r="B7" s="6" t="s">
        <v>13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31" t="s">
        <v>15</v>
      </c>
      <c r="M7" s="45">
        <f>SUM(G7:K7)</f>
        <v>60240454</v>
      </c>
      <c r="N7" s="1"/>
      <c r="P7" s="5"/>
      <c r="Q7" s="3" t="s">
        <v>33</v>
      </c>
    </row>
    <row r="8" spans="1:32" ht="20.25" customHeight="1">
      <c r="A8" s="11">
        <v>2</v>
      </c>
      <c r="B8" s="6" t="s">
        <v>14</v>
      </c>
      <c r="C8" s="22" t="s">
        <v>15</v>
      </c>
      <c r="D8" s="10">
        <v>56</v>
      </c>
      <c r="E8" s="10">
        <v>264</v>
      </c>
      <c r="F8" s="22" t="s">
        <v>15</v>
      </c>
      <c r="G8" s="10">
        <v>174600</v>
      </c>
      <c r="H8" s="22" t="s">
        <v>15</v>
      </c>
      <c r="I8" s="22" t="s">
        <v>15</v>
      </c>
      <c r="J8" s="10">
        <v>455280</v>
      </c>
      <c r="K8" s="22" t="s">
        <v>15</v>
      </c>
      <c r="L8" s="32" t="s">
        <v>15</v>
      </c>
      <c r="M8" s="45">
        <f>SUM(G8:K8)</f>
        <v>629880</v>
      </c>
      <c r="N8" s="1"/>
      <c r="P8" s="5"/>
    </row>
    <row r="9" spans="1:32" ht="19.5" customHeight="1">
      <c r="A9" s="11">
        <v>3</v>
      </c>
      <c r="B9" s="6" t="s">
        <v>16</v>
      </c>
      <c r="C9" s="22" t="s">
        <v>15</v>
      </c>
      <c r="D9" s="10">
        <v>72</v>
      </c>
      <c r="E9" s="10">
        <v>389</v>
      </c>
      <c r="F9" s="22" t="s">
        <v>15</v>
      </c>
      <c r="G9" s="22" t="s">
        <v>15</v>
      </c>
      <c r="H9" s="10">
        <v>956940</v>
      </c>
      <c r="I9" s="22" t="s">
        <v>15</v>
      </c>
      <c r="J9" s="22" t="s">
        <v>15</v>
      </c>
      <c r="K9" s="22" t="s">
        <v>15</v>
      </c>
      <c r="L9" s="32" t="s">
        <v>15</v>
      </c>
      <c r="M9" s="45">
        <f>SUM(H9:K9)</f>
        <v>956940</v>
      </c>
      <c r="N9" s="1"/>
      <c r="P9" s="5"/>
    </row>
    <row r="10" spans="1:32" ht="18.75" customHeight="1">
      <c r="A10" s="11">
        <v>4</v>
      </c>
      <c r="B10" s="6" t="s">
        <v>17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2" t="s">
        <v>15</v>
      </c>
      <c r="I10" s="22" t="s">
        <v>15</v>
      </c>
      <c r="J10" s="10">
        <v>1299634</v>
      </c>
      <c r="K10" s="10">
        <v>100000</v>
      </c>
      <c r="L10" s="31" t="s">
        <v>15</v>
      </c>
      <c r="M10" s="45">
        <f>SUM(G10:K10)</f>
        <v>1937384</v>
      </c>
      <c r="N10" s="1"/>
    </row>
    <row r="11" spans="1:32" ht="21.75" customHeight="1">
      <c r="A11" s="11">
        <v>5</v>
      </c>
      <c r="B11" s="6" t="s">
        <v>18</v>
      </c>
      <c r="C11" s="10">
        <v>12</v>
      </c>
      <c r="D11" s="10">
        <v>2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10">
        <v>281052</v>
      </c>
      <c r="K11" s="22" t="s">
        <v>15</v>
      </c>
      <c r="L11" s="32" t="s">
        <v>15</v>
      </c>
      <c r="M11" s="45">
        <f>SUM(J11:K11)</f>
        <v>281052</v>
      </c>
      <c r="N11" s="1"/>
    </row>
    <row r="12" spans="1:32" ht="18.75" customHeight="1">
      <c r="A12" s="9"/>
      <c r="B12" s="14" t="s">
        <v>19</v>
      </c>
      <c r="C12" s="37">
        <f>SUM(C7:C11)</f>
        <v>405</v>
      </c>
      <c r="D12" s="37">
        <f t="shared" ref="D12:M12" si="0">SUM(D7:D11)</f>
        <v>2146</v>
      </c>
      <c r="E12" s="37">
        <f t="shared" si="0"/>
        <v>14911</v>
      </c>
      <c r="F12" s="37">
        <f t="shared" si="0"/>
        <v>7</v>
      </c>
      <c r="G12" s="37">
        <f t="shared" si="0"/>
        <v>3547350</v>
      </c>
      <c r="H12" s="37">
        <f t="shared" si="0"/>
        <v>3792780</v>
      </c>
      <c r="I12" s="37">
        <f t="shared" si="0"/>
        <v>40300000</v>
      </c>
      <c r="J12" s="37">
        <f t="shared" si="0"/>
        <v>15705580</v>
      </c>
      <c r="K12" s="37">
        <f t="shared" si="0"/>
        <v>700000</v>
      </c>
      <c r="L12" s="27" t="s">
        <v>15</v>
      </c>
      <c r="M12" s="36">
        <f t="shared" si="0"/>
        <v>64045710</v>
      </c>
      <c r="N12" s="15"/>
    </row>
    <row r="13" spans="1:32" ht="18" customHeight="1">
      <c r="A13" s="2"/>
      <c r="B13" s="58" t="s">
        <v>40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N13" s="61"/>
      <c r="P13" s="5"/>
    </row>
    <row r="14" spans="1:32" ht="21" customHeight="1">
      <c r="A14" s="11">
        <v>1</v>
      </c>
      <c r="B14" s="6" t="s">
        <v>20</v>
      </c>
      <c r="C14" s="10">
        <v>2123</v>
      </c>
      <c r="D14" s="10">
        <v>82102</v>
      </c>
      <c r="E14" s="10">
        <v>393643</v>
      </c>
      <c r="F14" s="10">
        <v>24</v>
      </c>
      <c r="G14" s="10">
        <v>33823300</v>
      </c>
      <c r="H14" s="10">
        <v>1485000</v>
      </c>
      <c r="I14" s="10">
        <v>19750000</v>
      </c>
      <c r="J14" s="10">
        <v>60525800</v>
      </c>
      <c r="K14" s="10">
        <v>2000000</v>
      </c>
      <c r="L14" s="10" t="s">
        <v>15</v>
      </c>
      <c r="M14" s="36">
        <f>SUM(G14:K14)</f>
        <v>117584100</v>
      </c>
      <c r="N14" s="1"/>
    </row>
    <row r="15" spans="1:32" ht="19.5" customHeight="1">
      <c r="A15" s="11">
        <v>2</v>
      </c>
      <c r="B15" s="6" t="s">
        <v>21</v>
      </c>
      <c r="C15" s="18">
        <v>69</v>
      </c>
      <c r="D15" s="18">
        <v>1485</v>
      </c>
      <c r="E15" s="18">
        <v>7454</v>
      </c>
      <c r="F15" s="18">
        <v>1</v>
      </c>
      <c r="G15" s="18">
        <v>12950300</v>
      </c>
      <c r="H15" s="19" t="s">
        <v>15</v>
      </c>
      <c r="I15" s="18">
        <v>2500000</v>
      </c>
      <c r="J15" s="18">
        <v>2910540</v>
      </c>
      <c r="K15" s="18">
        <v>100000</v>
      </c>
      <c r="L15" s="18">
        <v>42834750</v>
      </c>
      <c r="M15" s="33">
        <f>SUM(G15:L15)</f>
        <v>61295590</v>
      </c>
      <c r="N15" s="1"/>
      <c r="P15" s="3" t="s">
        <v>33</v>
      </c>
    </row>
    <row r="16" spans="1:32" ht="18.75" customHeight="1">
      <c r="A16" s="11">
        <v>3</v>
      </c>
      <c r="B16" s="6" t="s">
        <v>22</v>
      </c>
      <c r="C16" s="11">
        <v>127</v>
      </c>
      <c r="D16" s="11">
        <v>1032</v>
      </c>
      <c r="E16" s="11">
        <v>5329</v>
      </c>
      <c r="F16" s="11">
        <v>9</v>
      </c>
      <c r="G16" s="10">
        <v>1699200</v>
      </c>
      <c r="H16" s="22" t="s">
        <v>15</v>
      </c>
      <c r="I16" s="10">
        <v>4850000</v>
      </c>
      <c r="J16" s="11">
        <v>5099722</v>
      </c>
      <c r="K16" s="11">
        <v>900000</v>
      </c>
      <c r="L16" s="31" t="s">
        <v>15</v>
      </c>
      <c r="M16" s="40">
        <f>SUM(G16:L16)</f>
        <v>12548922</v>
      </c>
      <c r="N16" s="1"/>
    </row>
    <row r="17" spans="1:16" ht="21" customHeight="1">
      <c r="A17" s="11">
        <v>4</v>
      </c>
      <c r="B17" s="6" t="s">
        <v>23</v>
      </c>
      <c r="C17" s="11">
        <v>255</v>
      </c>
      <c r="D17" s="11">
        <v>4693</v>
      </c>
      <c r="E17" s="11">
        <v>18977</v>
      </c>
      <c r="F17" s="11">
        <v>12</v>
      </c>
      <c r="G17" s="11">
        <v>9436500</v>
      </c>
      <c r="H17" s="10" t="s">
        <v>15</v>
      </c>
      <c r="I17" s="11">
        <v>4900000</v>
      </c>
      <c r="J17" s="11">
        <v>30525610</v>
      </c>
      <c r="K17" s="11">
        <v>1100000</v>
      </c>
      <c r="L17" s="31" t="s">
        <v>15</v>
      </c>
      <c r="M17" s="40">
        <f>SUM(G17:K17)</f>
        <v>45962110</v>
      </c>
      <c r="N17" s="1"/>
    </row>
    <row r="18" spans="1:16" ht="18.75" customHeight="1">
      <c r="A18" s="11">
        <v>5</v>
      </c>
      <c r="B18" s="6" t="s">
        <v>24</v>
      </c>
      <c r="C18" s="11">
        <v>2887</v>
      </c>
      <c r="D18" s="11">
        <v>4269</v>
      </c>
      <c r="E18" s="11">
        <v>21618</v>
      </c>
      <c r="F18" s="11">
        <v>5</v>
      </c>
      <c r="G18" s="41" t="s">
        <v>15</v>
      </c>
      <c r="H18" s="42" t="s">
        <v>15</v>
      </c>
      <c r="I18" s="10">
        <v>52340000</v>
      </c>
      <c r="J18" s="10">
        <v>4179968</v>
      </c>
      <c r="K18" s="11">
        <v>500000</v>
      </c>
      <c r="L18" s="31" t="s">
        <v>15</v>
      </c>
      <c r="M18" s="40">
        <f>SUM(I18:K18)</f>
        <v>57019968</v>
      </c>
      <c r="N18" s="1"/>
    </row>
    <row r="19" spans="1:16" ht="21.75" customHeight="1">
      <c r="A19" s="12">
        <v>6</v>
      </c>
      <c r="B19" s="13" t="s">
        <v>13</v>
      </c>
      <c r="C19" s="12">
        <v>13447</v>
      </c>
      <c r="D19" s="12">
        <v>16336</v>
      </c>
      <c r="E19" s="12">
        <v>96165</v>
      </c>
      <c r="F19" s="12">
        <v>56</v>
      </c>
      <c r="G19" s="43" t="s">
        <v>15</v>
      </c>
      <c r="H19" s="43" t="s">
        <v>15</v>
      </c>
      <c r="I19" s="43" t="s">
        <v>15</v>
      </c>
      <c r="J19" s="12">
        <v>72301370</v>
      </c>
      <c r="K19" s="12">
        <v>5500000</v>
      </c>
      <c r="L19" s="10">
        <v>150480520</v>
      </c>
      <c r="M19" s="33">
        <f>SUM(J19:L19)</f>
        <v>228281890</v>
      </c>
      <c r="N19" s="23"/>
    </row>
    <row r="20" spans="1:16" ht="18.75" customHeight="1">
      <c r="A20" s="11">
        <v>7</v>
      </c>
      <c r="B20" s="6" t="s">
        <v>25</v>
      </c>
      <c r="C20" s="10">
        <v>1</v>
      </c>
      <c r="D20" s="11">
        <v>1399</v>
      </c>
      <c r="E20" s="11">
        <v>7325</v>
      </c>
      <c r="F20" s="22" t="s">
        <v>15</v>
      </c>
      <c r="G20" s="11">
        <v>6524400</v>
      </c>
      <c r="H20" s="11">
        <v>7293450</v>
      </c>
      <c r="I20" s="22" t="s">
        <v>15</v>
      </c>
      <c r="J20" s="22" t="s">
        <v>15</v>
      </c>
      <c r="K20" s="22" t="s">
        <v>15</v>
      </c>
      <c r="L20" s="32" t="s">
        <v>15</v>
      </c>
      <c r="M20" s="40">
        <f>SUM(G20:K20)</f>
        <v>13817850</v>
      </c>
      <c r="N20" s="1"/>
    </row>
    <row r="21" spans="1:16" ht="19.5" customHeight="1">
      <c r="A21" s="11">
        <v>8</v>
      </c>
      <c r="B21" s="6" t="s">
        <v>26</v>
      </c>
      <c r="C21" s="10">
        <v>44</v>
      </c>
      <c r="D21" s="11">
        <v>1515</v>
      </c>
      <c r="E21" s="11">
        <v>6632</v>
      </c>
      <c r="F21" s="22" t="s">
        <v>15</v>
      </c>
      <c r="G21" s="42" t="s">
        <v>15</v>
      </c>
      <c r="H21" s="10">
        <v>4158000</v>
      </c>
      <c r="I21" s="42" t="s">
        <v>15</v>
      </c>
      <c r="J21" s="10">
        <v>2349570</v>
      </c>
      <c r="K21" s="22" t="s">
        <v>15</v>
      </c>
      <c r="L21" s="32" t="s">
        <v>15</v>
      </c>
      <c r="M21" s="40">
        <f>SUM(H21:K21)</f>
        <v>6507570</v>
      </c>
      <c r="N21" s="1"/>
    </row>
    <row r="22" spans="1:16" ht="20.25" customHeight="1">
      <c r="A22" s="11">
        <v>9</v>
      </c>
      <c r="B22" s="6" t="s">
        <v>27</v>
      </c>
      <c r="C22" s="11">
        <v>208</v>
      </c>
      <c r="D22" s="11">
        <v>87955</v>
      </c>
      <c r="E22" s="11">
        <v>177315</v>
      </c>
      <c r="F22" s="10">
        <v>5</v>
      </c>
      <c r="G22" s="22" t="s">
        <v>15</v>
      </c>
      <c r="H22" s="22" t="s">
        <v>15</v>
      </c>
      <c r="I22" s="22" t="s">
        <v>15</v>
      </c>
      <c r="J22" s="11">
        <v>30412320</v>
      </c>
      <c r="K22" s="22" t="s">
        <v>15</v>
      </c>
      <c r="L22" s="32" t="s">
        <v>15</v>
      </c>
      <c r="M22" s="40">
        <f>SUM(J22:K22)</f>
        <v>30412320</v>
      </c>
      <c r="N22" s="1"/>
    </row>
    <row r="23" spans="1:16" ht="18.75" customHeight="1">
      <c r="A23" s="11">
        <v>10</v>
      </c>
      <c r="B23" s="6" t="s">
        <v>28</v>
      </c>
      <c r="C23" s="11">
        <v>414</v>
      </c>
      <c r="D23" s="11">
        <v>64110</v>
      </c>
      <c r="E23" s="11">
        <v>305400</v>
      </c>
      <c r="F23" s="10">
        <v>2</v>
      </c>
      <c r="G23" s="11">
        <v>5760000</v>
      </c>
      <c r="H23" s="44" t="s">
        <v>15</v>
      </c>
      <c r="I23" s="41" t="s">
        <v>15</v>
      </c>
      <c r="J23" s="11">
        <v>57352650</v>
      </c>
      <c r="K23" s="22" t="s">
        <v>15</v>
      </c>
      <c r="L23" s="11">
        <v>100000000</v>
      </c>
      <c r="M23" s="40">
        <f>SUM(G23:L23)</f>
        <v>163112650</v>
      </c>
      <c r="N23" s="1"/>
    </row>
    <row r="24" spans="1:16" ht="19.5" customHeight="1">
      <c r="A24" s="11">
        <v>11</v>
      </c>
      <c r="B24" s="6" t="s">
        <v>29</v>
      </c>
      <c r="C24" s="18">
        <v>1251</v>
      </c>
      <c r="D24" s="7">
        <v>121652</v>
      </c>
      <c r="E24" s="7">
        <v>505292</v>
      </c>
      <c r="F24" s="21" t="s">
        <v>15</v>
      </c>
      <c r="G24" s="18">
        <v>15660200</v>
      </c>
      <c r="H24" s="19" t="s">
        <v>15</v>
      </c>
      <c r="I24" s="18">
        <v>400000</v>
      </c>
      <c r="J24" s="18">
        <v>41201420</v>
      </c>
      <c r="K24" s="21" t="s">
        <v>15</v>
      </c>
      <c r="L24" s="21" t="s">
        <v>15</v>
      </c>
      <c r="M24" s="36">
        <f>SUM(G24:K24)</f>
        <v>57261620</v>
      </c>
      <c r="N24" s="1"/>
    </row>
    <row r="25" spans="1:16" ht="20.25" customHeight="1">
      <c r="A25" s="12">
        <v>12</v>
      </c>
      <c r="B25" s="13" t="s">
        <v>30</v>
      </c>
      <c r="C25" s="21" t="s">
        <v>15</v>
      </c>
      <c r="D25" s="18">
        <v>15523</v>
      </c>
      <c r="E25" s="18">
        <v>63082</v>
      </c>
      <c r="F25" s="21">
        <v>1</v>
      </c>
      <c r="G25" s="18">
        <v>16650</v>
      </c>
      <c r="H25" s="19" t="s">
        <v>15</v>
      </c>
      <c r="I25" s="19" t="s">
        <v>15</v>
      </c>
      <c r="J25" s="18">
        <v>10552740</v>
      </c>
      <c r="K25" s="19" t="s">
        <v>15</v>
      </c>
      <c r="L25" s="46" t="s">
        <v>15</v>
      </c>
      <c r="M25" s="36">
        <f>SUM(G25:K25)</f>
        <v>10569390</v>
      </c>
      <c r="N25" s="2"/>
    </row>
    <row r="26" spans="1:16" ht="18" customHeight="1">
      <c r="A26" s="2"/>
      <c r="B26" s="16" t="s">
        <v>38</v>
      </c>
      <c r="C26" s="36">
        <f t="shared" ref="C26:K26" si="1">SUM(C14:C25)</f>
        <v>20826</v>
      </c>
      <c r="D26" s="36">
        <f t="shared" si="1"/>
        <v>402071</v>
      </c>
      <c r="E26" s="36">
        <f t="shared" si="1"/>
        <v>1608232</v>
      </c>
      <c r="F26" s="36">
        <f t="shared" si="1"/>
        <v>115</v>
      </c>
      <c r="G26" s="36">
        <f t="shared" si="1"/>
        <v>85870550</v>
      </c>
      <c r="H26" s="36">
        <f t="shared" si="1"/>
        <v>12936450</v>
      </c>
      <c r="I26" s="36">
        <f t="shared" si="1"/>
        <v>84740000</v>
      </c>
      <c r="J26" s="36">
        <f t="shared" si="1"/>
        <v>317411710</v>
      </c>
      <c r="K26" s="38">
        <f t="shared" si="1"/>
        <v>10100000</v>
      </c>
      <c r="L26" s="38">
        <f>SUM(L15:L25)</f>
        <v>293315270</v>
      </c>
      <c r="M26" s="33">
        <f>SUM(G26:L26)</f>
        <v>804373980</v>
      </c>
      <c r="N26" s="1"/>
    </row>
    <row r="27" spans="1:16" ht="21.75" customHeight="1">
      <c r="A27" s="1"/>
      <c r="B27" s="35" t="s">
        <v>32</v>
      </c>
      <c r="C27" s="36">
        <f>C26+C12</f>
        <v>21231</v>
      </c>
      <c r="D27" s="37">
        <f>D26+D12</f>
        <v>404217</v>
      </c>
      <c r="E27" s="37">
        <f>E26+E12</f>
        <v>1623143</v>
      </c>
      <c r="F27" s="27">
        <f>F26+F12</f>
        <v>122</v>
      </c>
      <c r="G27" s="36">
        <f>G26+G12</f>
        <v>89417900</v>
      </c>
      <c r="H27" s="36">
        <f t="shared" ref="H27:J27" si="2">H26+H12</f>
        <v>16729230</v>
      </c>
      <c r="I27" s="36">
        <f t="shared" si="2"/>
        <v>125040000</v>
      </c>
      <c r="J27" s="36">
        <f t="shared" si="2"/>
        <v>333117290</v>
      </c>
      <c r="K27" s="38">
        <f>K26+K12</f>
        <v>10800000</v>
      </c>
      <c r="L27" s="39">
        <f>SUM(L26)</f>
        <v>293315270</v>
      </c>
      <c r="M27" s="36">
        <f>M26+M12</f>
        <v>868419690</v>
      </c>
      <c r="N27" s="24"/>
      <c r="P27" s="34">
        <f>SUM(L16:L26)</f>
        <v>543795790</v>
      </c>
    </row>
    <row r="28" spans="1:16" ht="25.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6">
      <c r="C29" s="5"/>
      <c r="G29" s="5"/>
    </row>
    <row r="30" spans="1:16">
      <c r="C30" s="17"/>
      <c r="D30" s="17"/>
      <c r="E30" s="17"/>
      <c r="F30" s="17"/>
      <c r="G30" s="20"/>
      <c r="I30" s="17"/>
      <c r="J30" s="17"/>
      <c r="K30" s="17"/>
      <c r="L30" s="17"/>
      <c r="M30" s="26"/>
    </row>
    <row r="34" spans="3:10">
      <c r="C34" s="20"/>
      <c r="E34" s="20"/>
      <c r="G34" s="25"/>
      <c r="H34" s="25"/>
      <c r="I34" s="25"/>
      <c r="J34" s="25"/>
    </row>
    <row r="35" spans="3:10">
      <c r="D35" s="20"/>
    </row>
  </sheetData>
  <mergeCells count="14">
    <mergeCell ref="A28:N28"/>
    <mergeCell ref="A2:N2"/>
    <mergeCell ref="A3:N3"/>
    <mergeCell ref="B6:N6"/>
    <mergeCell ref="B13:N13"/>
    <mergeCell ref="O2:AF2"/>
    <mergeCell ref="O3:AF3"/>
    <mergeCell ref="G4:M4"/>
    <mergeCell ref="A4:A5"/>
    <mergeCell ref="B4:B5"/>
    <mergeCell ref="C4:D4"/>
    <mergeCell ref="E4:E5"/>
    <mergeCell ref="F4:F5"/>
    <mergeCell ref="N4:N5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2015-09-03T11:09:53Z</cp:lastPrinted>
  <dcterms:created xsi:type="dcterms:W3CDTF">2015-08-13T04:55:21Z</dcterms:created>
  <dcterms:modified xsi:type="dcterms:W3CDTF">2015-09-03T13:20:58Z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