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N14" i="3"/>
  <c r="N160" l="1"/>
  <c r="D160" l="1"/>
  <c r="D137"/>
  <c r="N53"/>
  <c r="L53"/>
  <c r="K53"/>
  <c r="J53"/>
  <c r="H53"/>
  <c r="N50"/>
  <c r="N46"/>
  <c r="E160"/>
  <c r="N40"/>
  <c r="N38"/>
  <c r="N28"/>
  <c r="N20"/>
  <c r="D184" l="1"/>
  <c r="N190"/>
  <c r="N23"/>
  <c r="F184"/>
  <c r="E184"/>
  <c r="N19" l="1"/>
  <c r="K65"/>
  <c r="H44"/>
  <c r="E196" l="1"/>
  <c r="F196"/>
  <c r="F160"/>
  <c r="E137"/>
  <c r="F137"/>
  <c r="D111"/>
  <c r="E111"/>
  <c r="F111"/>
  <c r="E104"/>
  <c r="F104"/>
  <c r="D77"/>
  <c r="E77"/>
  <c r="F77"/>
  <c r="D65"/>
  <c r="E65"/>
  <c r="F65"/>
  <c r="D53"/>
  <c r="E53"/>
  <c r="F53"/>
  <c r="D44"/>
  <c r="E44"/>
  <c r="F44"/>
  <c r="N63" l="1"/>
  <c r="R108"/>
  <c r="R104"/>
  <c r="N59"/>
  <c r="N58"/>
  <c r="D104"/>
  <c r="K196"/>
  <c r="N184"/>
  <c r="N178"/>
  <c r="N177"/>
  <c r="N175"/>
  <c r="N172"/>
  <c r="N168"/>
  <c r="N167"/>
  <c r="L77"/>
  <c r="N68"/>
  <c r="N51" l="1"/>
  <c r="N17"/>
  <c r="N13"/>
  <c r="N12"/>
  <c r="N11"/>
  <c r="N10"/>
  <c r="N9"/>
  <c r="N8"/>
  <c r="N7"/>
  <c r="H196"/>
  <c r="N196" s="1"/>
  <c r="N193"/>
  <c r="N192"/>
  <c r="N183"/>
  <c r="N182"/>
  <c r="N181"/>
  <c r="N180"/>
  <c r="N179"/>
  <c r="N176"/>
  <c r="N174"/>
  <c r="N173"/>
  <c r="N171"/>
  <c r="N170"/>
  <c r="N165"/>
  <c r="K160"/>
  <c r="H160"/>
  <c r="T157"/>
  <c r="N147"/>
  <c r="N146"/>
  <c r="N143"/>
  <c r="N142"/>
  <c r="K137"/>
  <c r="N129"/>
  <c r="N128"/>
  <c r="N127"/>
  <c r="N126"/>
  <c r="N124"/>
  <c r="N122"/>
  <c r="N121"/>
  <c r="N120"/>
  <c r="N119"/>
  <c r="N118"/>
  <c r="N117"/>
  <c r="N116"/>
  <c r="K111"/>
  <c r="I111"/>
  <c r="S108"/>
  <c r="N108"/>
  <c r="N107"/>
  <c r="N106"/>
  <c r="I104"/>
  <c r="H104"/>
  <c r="N102"/>
  <c r="N101"/>
  <c r="N100"/>
  <c r="L98"/>
  <c r="K98"/>
  <c r="G98"/>
  <c r="F98"/>
  <c r="E98"/>
  <c r="D98"/>
  <c r="N91"/>
  <c r="N89"/>
  <c r="N88"/>
  <c r="N86"/>
  <c r="N82"/>
  <c r="N81"/>
  <c r="N80"/>
  <c r="N79"/>
  <c r="K77"/>
  <c r="N77" s="1"/>
  <c r="N72"/>
  <c r="L65"/>
  <c r="J65"/>
  <c r="H65"/>
  <c r="G65"/>
  <c r="N62"/>
  <c r="N61"/>
  <c r="N60"/>
  <c r="G53"/>
  <c r="N49"/>
  <c r="L44"/>
  <c r="K44"/>
  <c r="J44"/>
  <c r="G44"/>
  <c r="N41"/>
  <c r="M23" i="1"/>
  <c r="M20"/>
  <c r="M17"/>
  <c r="M13"/>
  <c r="M12"/>
  <c r="M11"/>
  <c r="M9"/>
  <c r="M8"/>
  <c r="M7"/>
  <c r="N44" i="3" l="1"/>
  <c r="N98"/>
  <c r="N137"/>
  <c r="N65"/>
  <c r="N104"/>
  <c r="N111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<sst xmlns="http://schemas.openxmlformats.org/spreadsheetml/2006/main" count="3991" uniqueCount="408">
  <si>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</si>
  <si>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</si>
  <si>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</si>
  <si>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</si>
  <si>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</si>
  <si>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</si>
  <si>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</si>
  <si>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</si>
  <si>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</si>
  <si>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</si>
  <si>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</si>
  <si>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</si>
  <si>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</si>
  <si>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</si>
  <si>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</si>
  <si>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</si>
  <si>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</si>
  <si>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</si>
  <si>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</si>
  <si>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</si>
  <si>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</si>
  <si>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</si>
  <si>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</si>
  <si>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</si>
  <si>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</si>
  <si>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</si>
  <si>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</si>
  <si>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</si>
  <si>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</si>
  <si>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</si>
  <si>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</si>
  <si>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</si>
  <si>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</si>
  <si>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</si>
  <si>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</si>
  <si>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</si>
  <si>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</si>
  <si>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</si>
  <si>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</si>
  <si>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</si>
  <si>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</si>
  <si>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</si>
  <si>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</si>
  <si>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</si>
  <si>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</si>
  <si>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</si>
  <si>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</si>
  <si>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</si>
  <si>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</si>
  <si>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</si>
  <si>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</si>
  <si>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</si>
  <si>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</si>
  <si>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</si>
  <si>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</si>
  <si>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</si>
  <si>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</si>
  <si>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</si>
  <si>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</si>
  <si>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</si>
  <si>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</si>
  <si>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</si>
  <si>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</si>
  <si>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</si>
  <si>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</si>
  <si>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</si>
  <si>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</si>
  <si>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</si>
  <si>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</si>
  <si>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</si>
  <si>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</si>
  <si>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</si>
  <si>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</si>
  <si>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</si>
  <si>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</si>
  <si>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</si>
  <si>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</si>
  <si>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</si>
  <si>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</si>
  <si>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</si>
  <si>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</si>
  <si>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</si>
  <si>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</si>
  <si>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</si>
  <si>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</si>
  <si>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</si>
  <si>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</si>
  <si>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</si>
  <si>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</si>
  <si>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</si>
  <si>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</si>
  <si>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</si>
  <si>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</si>
  <si>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</si>
  <si>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</si>
  <si>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</si>
  <si>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</si>
  <si>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</si>
  <si>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</si>
  <si>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</si>
  <si>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</si>
  <si>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</si>
  <si>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</si>
  <si>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</si>
  <si>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</si>
  <si>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</si>
  <si>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</si>
  <si>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</si>
  <si>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</si>
  <si>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</si>
  <si>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</si>
  <si>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</si>
  <si>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</si>
  <si>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</si>
  <si>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</si>
  <si>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</si>
  <si>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</si>
  <si>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</si>
  <si>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</si>
  <si>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</si>
  <si>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</si>
  <si>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</si>
  <si>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</si>
  <si>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</si>
  <si>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</si>
  <si>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</si>
  <si>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</si>
  <si>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</si>
  <si>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</si>
  <si>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</si>
  <si>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</si>
  <si>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</si>
  <si>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</si>
  <si>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</si>
  <si>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</si>
  <si>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</si>
  <si>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</si>
  <si>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</si>
  <si>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</si>
  <si>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</si>
  <si>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</si>
  <si>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</si>
  <si>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</si>
  <si>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</si>
  <si>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</si>
  <si>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</si>
  <si>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</si>
  <si>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</si>
  <si>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</si>
  <si>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</si>
  <si>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</si>
  <si>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</si>
  <si>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</si>
  <si>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</si>
  <si>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</si>
  <si>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</si>
  <si>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</si>
  <si>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</si>
  <si>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</si>
  <si>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</si>
  <si>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</si>
  <si>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</si>
  <si>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</si>
  <si>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</si>
  <si>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</si>
  <si>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</si>
  <si>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</si>
  <si>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</si>
  <si>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</si>
  <si>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</si>
  <si>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</si>
  <si>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</si>
  <si>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</si>
  <si>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</si>
  <si>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</si>
  <si>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</si>
  <si>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</si>
  <si>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</si>
  <si>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</si>
  <si>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</si>
  <si>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</si>
  <si>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</si>
  <si>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</si>
  <si>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</si>
  <si>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</si>
  <si>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</si>
  <si>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</si>
  <si>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</si>
  <si>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</si>
  <si>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</si>
  <si>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</si>
  <si>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</si>
  <si>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</si>
  <si>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</si>
  <si>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</si>
  <si>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</si>
  <si>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</si>
  <si>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</si>
  <si>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</si>
  <si>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</si>
  <si>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</si>
  <si>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</si>
  <si>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</si>
  <si>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</si>
  <si>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</si>
  <si>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</si>
  <si>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</si>
  <si>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</si>
  <si>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</si>
  <si>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</si>
  <si>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</si>
  <si>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</si>
  <si>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</si>
  <si>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</si>
  <si>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</si>
  <si>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</si>
  <si>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</si>
  <si>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</si>
  <si>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</si>
  <si>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</si>
  <si>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</si>
  <si>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</si>
  <si>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</si>
  <si>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</si>
  <si>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</si>
  <si>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</si>
  <si>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</si>
  <si>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</si>
  <si>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</si>
  <si>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</si>
  <si>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</si>
  <si>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</si>
  <si>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</si>
  <si>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</si>
  <si>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</si>
  <si>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</si>
  <si>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</si>
  <si>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</si>
  <si>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</si>
  <si>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</si>
  <si>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</si>
  <si>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</si>
  <si>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</si>
  <si>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</si>
  <si>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</si>
  <si>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</si>
  <si>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</si>
  <si>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</si>
  <si>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</si>
  <si>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</si>
  <si>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</si>
  <si>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</si>
  <si>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</si>
  <si>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</si>
  <si>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</si>
  <si>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</si>
  <si>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</si>
  <si>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</si>
  <si>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</si>
  <si>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</si>
  <si>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</si>
  <si>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</si>
  <si>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</si>
  <si>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</si>
  <si>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</si>
  <si>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</si>
  <si>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</si>
  <si>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</si>
  <si>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</si>
  <si>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</si>
  <si>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</si>
  <si>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</si>
  <si>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</si>
  <si>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</si>
  <si>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</si>
  <si>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</si>
  <si>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</si>
  <si>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</si>
  <si>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</si>
  <si>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</si>
  <si>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</si>
  <si>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</si>
  <si>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</si>
  <si>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</si>
  <si>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</si>
  <si>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</si>
  <si>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</si>
  <si>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</si>
  <si>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</si>
  <si>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</si>
  <si>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</si>
  <si>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</si>
  <si>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</si>
  <si>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</si>
  <si>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</si>
  <si>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</si>
  <si>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</si>
  <si>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</si>
  <si>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</si>
  <si>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</si>
  <si>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</si>
  <si>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</si>
  <si>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</si>
  <si>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</si>
  <si>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</si>
  <si>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</si>
  <si>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</si>
  <si>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</si>
  <si>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</si>
  <si>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</si>
  <si>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</si>
  <si>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</si>
  <si>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</si>
  <si>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</si>
  <si>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</si>
  <si>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</si>
  <si>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</si>
  <si>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</si>
  <si>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</si>
  <si>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</si>
  <si>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</si>
  <si>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</si>
  <si>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</si>
  <si>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</si>
  <si>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</si>
  <si>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</si>
  <si>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</si>
  <si>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</si>
  <si>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</si>
  <si>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</si>
  <si>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</si>
  <si>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</si>
  <si>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</si>
  <si>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</si>
  <si>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</si>
  <si>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</si>
  <si>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</si>
  <si>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</si>
  <si>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</si>
  <si>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</si>
  <si>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</si>
  <si>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</si>
  <si>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</si>
  <si>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</si>
  <si>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</si>
  <si>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</si>
  <si>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</si>
  <si>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</si>
  <si>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</si>
  <si>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</si>
  <si>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</si>
  <si>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</si>
  <si>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</si>
  <si>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</si>
  <si>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</si>
  <si>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</si>
  <si>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</si>
  <si>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</si>
  <si>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</si>
  <si>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</si>
  <si>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</si>
  <si>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</si>
  <si>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ပစ္စည်း၉မျိုး၁၀၀၊ စခန်းသိမ်းပြီး</t>
  </si>
  <si>
    <t>ပစ္စည်း(၉)မျိုး(၅၀၀)၊ စခန်းသိမ်းပြီး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</si>
  <si>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</si>
  <si>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</si>
  <si>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</si>
  <si>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</si>
  <si>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</si>
  <si>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</si>
  <si>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</si>
  <si>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</si>
  <si>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</si>
  <si>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</si>
  <si>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</si>
  <si>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</si>
  <si>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ပစ္စည်း(၉)မျိုး(၁၀)၊(၄)မျိုး(၃၆)၊ စခန်း-၅ခု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</si>
  <si>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</si>
  <si>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</si>
  <si>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</si>
  <si>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</si>
  <si>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</si>
  <si>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</si>
  <si>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</si>
  <si>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ပစ္စည်း(၉)မျိုး(၅၀)၊အစိုးရအဖွဲ့ စာရင်းတွင်မပါ၍စာရင်းများဖြုတ် ထားပါသည်။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</si>
  <si>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</si>
  <si>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</si>
  <si>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</si>
  <si>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 xml:space="preserve">                ချင်းပြည်နယ်တွင် ကယ်ဆယ်ရေးစခန်း(၃၆)ခုကျန်ရှိပါသည်။</t>
  </si>
  <si>
    <t>ပစ္စည်း-၄မျိုး(၅၃)</t>
  </si>
  <si>
    <t>စခန်း-၁ခု၊(ကျား၊မ၊ပုဝါ)(၄၀၀)</t>
  </si>
  <si>
    <t xml:space="preserve">မှတ်ချက်။         စစ်ကိုင်းတိုင်း‌ေဒသကြီးတွင် ကယ်ဆယ်ရေးစခန်း(၁၀)ခု ကျန်ရှိပါသည်။ </t>
  </si>
  <si>
    <t>ပစ္စည်း(၉)မျိုး(၁၀၀)၊စခန်းသိမ်းပြီး</t>
  </si>
  <si>
    <t>ပစ္စည်း(၄)မျိုး(၆၈၀)(၉)မျိုး(၁)စာ</t>
  </si>
  <si>
    <t>ပြန်လည်ထူ ေထာင်ရေး အတွက်</t>
  </si>
  <si>
    <t>ပစ္စည်း(၄)မျိုး(၄၁၀၀)၊တီရှပ် (၂၀၄၄ )၊ခြင်ထောင်(၁၅၀)၊ စောင်(၁၀၀)</t>
  </si>
  <si>
    <t>စခန်း-၁ခု၊ပစ္စည်း-(၉)မျိုး(၅၇)စာ၊ (၄)မျိုး (၅၃)စာ</t>
  </si>
  <si>
    <t>ပစ္စည်း-(၉)မျိုး(၁၀၀)</t>
  </si>
  <si>
    <t>ပစ္စည်း(၉)မျိုး(၈)၊(၄)မျိုး၊ (၃၈)(၇)မျိုး (၈၁)(ကျား+တီရှပ်)(၁၃၁)စခန်း-၆ခု</t>
  </si>
  <si>
    <t>ကျား(၄၆၅)၊မ(၃၄၀)၊တီရှပ်(၁၀၄)၊ ပုဝါ(၂၄၀)၊ခြင်ထောင်(၃၈၅)၊စောင်(၂၆၀)၊ ဆပ်ပြာ(၁၆၀)၊ဇလုံ(၁၀၄) စခန်း(၂)ခု၊ ယခင်စာရင်းတွင်ငွေထပ်နေ၍ (၃၆၀၀၀၀၀)ဖြုတ်ထားပါသည်။</t>
  </si>
  <si>
    <t>မြို့နယ်များမသိသေး၍ပြည်နယ်တွင် ထည့်ထားပါသည်။</t>
  </si>
  <si>
    <t xml:space="preserve">ကဆရစခန်းများမှအဆောင် (၈၁) ဆောင်ပျက်စီးခြင်း၊ ပစ္စည်း(၉)မျို </t>
  </si>
  <si>
    <t>ပစ္စည်း(၄)မျိုး(၄၀၀)၊(၅)မျိုး(၃၀၀)</t>
  </si>
  <si>
    <t>‌ေရွှဘို</t>
  </si>
  <si>
    <t xml:space="preserve">ပစ္စည်း-၉မျိုး(၇၄)၊ ၄မျိုး(၁၈၆)      </t>
  </si>
  <si>
    <t>ကျား(၃၃၈၀)၊မ(၃၇၄၈)၊တီရှပ် (၇၃၇၀)၊ ပုဝါ(၂၅၁၀)၊စောင်(၁၃၅)၊ ဆပ်ပြာ(၂၉၆၂) ခြင်ထောင်၊ ဇလုံ၊ ဒန်အိုး)(၁၀၀)၊စခန်း(၂)ခု ယခင်စာရင်းတွင်ငွေထပ်နေ၍ (၁၄၄၀၀၀၀၀)ဖြုတ်ထားပါသည်။</t>
  </si>
  <si>
    <r>
      <t xml:space="preserve">  တိုင်းဒေသကြီး/ပြည်နယ်များအလိုက်ရေဘေးဖြစ်ပွားမှုအပေါ် ၂၀၁၅ခုနှစ်၊ ဇူလိုင်လမှ စက်တင်ဘာလအထိ ထောက်ပံ့မှုအခြေအနေ</t>
    </r>
    <r>
      <rPr>
        <sz val="16"/>
        <color theme="1"/>
        <rFont val="Myanmar2"/>
        <family val="2"/>
      </rPr>
      <t xml:space="preserve"> (၃-၉-၂၀၁၅)</t>
    </r>
  </si>
  <si>
    <t xml:space="preserve">                ဧရာဝတီတိုင်းဒေသကြီးတွင် ကယ်ဆယ်ရေးစခန်း(၂)ခု ကျန်ရှိပါသည်။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</si>
</sst>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4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  <font>
      <b/>
      <sz val="11"/>
      <color theme="1"/>
      <name val="Myanmar2"/>
      <family val="2"/>
    </font>
    <font>
      <b/>
      <sz val="9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2" fillId="0" borderId="6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/>
    </xf>
    <xf numFmtId="0" fontId="5" fillId="0" borderId="8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0" fillId="0" borderId="4" xfId="0" applyBorder="1" applyAlignment="1"/>
    <xf numFmtId="0" fontId="5" fillId="0" borderId="4" xfId="0" applyFont="1" applyBorder="1" applyAlignment="1"/>
    <xf numFmtId="164" fontId="5" fillId="0" borderId="4" xfId="0" applyNumberFormat="1" applyFont="1" applyBorder="1" applyAlignment="1">
      <alignment horizontal="right" vertical="top"/>
    </xf>
    <xf numFmtId="0" fontId="10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top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top"/>
    </xf>
    <xf numFmtId="0" fontId="10" fillId="0" borderId="4" xfId="0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top" wrapText="1"/>
    </xf>
    <xf numFmtId="164" fontId="12" fillId="0" borderId="1" xfId="0" applyNumberFormat="1" applyFont="1" applyBorder="1" applyAlignment="1">
      <alignment horizontal="right" vertical="top" wrapText="1"/>
    </xf>
    <xf numFmtId="0" fontId="1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10" fillId="0" borderId="0" xfId="0" applyNumberFormat="1" applyFont="1" applyBorder="1" applyAlignment="1">
      <alignment vertical="top"/>
    </xf>
    <xf numFmtId="164" fontId="5" fillId="0" borderId="14" xfId="0" applyNumberFormat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7" xfId="0" applyBorder="1"/>
    <xf numFmtId="0" fontId="0" fillId="0" borderId="4" xfId="0" applyBorder="1"/>
    <xf numFmtId="164" fontId="2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8"/>
  <sheetViews>
    <sheetView tabSelected="1" workbookViewId="0">
      <selection activeCell="V36" sqref="V36"/>
    </sheetView>
  </sheetViews>
  <sheetFormatPr defaultRowHeight="19.5"/>
  <cols>
    <col min="1" max="1" width="4.5703125" style="1" customWidth="1"/>
    <col min="2" max="2" width="10" style="1" customWidth="1"/>
    <col min="3" max="3" width="9.28515625" style="1" customWidth="1"/>
    <col min="4" max="4" width="8.140625" style="1" customWidth="1"/>
    <col min="5" max="5" width="9.85546875" style="1" customWidth="1"/>
    <col min="6" max="6" width="10.42578125" style="1" customWidth="1"/>
    <col min="7" max="7" width="5.28515625" style="1" customWidth="1"/>
    <col min="8" max="8" width="12.5703125" style="1" customWidth="1"/>
    <col min="9" max="9" width="10.42578125" style="1" customWidth="1"/>
    <col min="10" max="10" width="11.85546875" style="1" customWidth="1"/>
    <col min="11" max="11" width="12.5703125" style="1" customWidth="1"/>
    <col min="12" max="12" width="11.28515625" style="1" customWidth="1"/>
    <col min="13" max="13" width="12.140625" style="1" customWidth="1"/>
    <col min="14" max="14" width="14.28515625" style="1" customWidth="1"/>
    <col min="15" max="15" width="20.42578125" style="1" customWidth="1"/>
    <col min="16" max="16" width="9.140625" style="1"/>
    <col min="17" max="17" width="14.42578125" style="1" customWidth="1"/>
    <col min="18" max="18" width="15" style="1" customWidth="1"/>
    <col min="19" max="19" width="12.5703125" style="1" customWidth="1"/>
    <col min="20" max="20" width="14.7109375" style="1" customWidth="1"/>
    <col min="21" max="21" width="9.140625" style="1"/>
    <col min="22" max="22" width="12.5703125" style="1" customWidth="1"/>
    <col min="23" max="16384" width="9.140625" style="1"/>
  </cols>
  <sheetData>
    <row r="1" spans="1:18" ht="18.75" customHeight="1">
      <c r="A1" s="253"/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</row>
    <row r="2" spans="1:18" ht="21.75">
      <c r="A2" s="254" t="s">
        <v>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8" ht="31.5" customHeight="1">
      <c r="A3" s="255" t="s">
        <v>406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Q3" s="24"/>
      <c r="R3" s="24"/>
    </row>
    <row r="4" spans="1:18" ht="18.75" customHeight="1">
      <c r="A4" s="231" t="s">
        <v>1</v>
      </c>
      <c r="B4" s="231" t="s">
        <v>2</v>
      </c>
      <c r="C4" s="231" t="s">
        <v>48</v>
      </c>
      <c r="D4" s="232" t="s">
        <v>264</v>
      </c>
      <c r="E4" s="233"/>
      <c r="F4" s="231" t="s">
        <v>4</v>
      </c>
      <c r="G4" s="231" t="s">
        <v>49</v>
      </c>
      <c r="H4" s="231" t="s">
        <v>5</v>
      </c>
      <c r="I4" s="231"/>
      <c r="J4" s="231"/>
      <c r="K4" s="231"/>
      <c r="L4" s="231"/>
      <c r="M4" s="231"/>
      <c r="N4" s="231"/>
      <c r="O4" s="234" t="s">
        <v>6</v>
      </c>
      <c r="Q4" s="135"/>
      <c r="R4" s="136"/>
    </row>
    <row r="5" spans="1:18" ht="50.25" customHeight="1">
      <c r="A5" s="231"/>
      <c r="B5" s="231"/>
      <c r="C5" s="231"/>
      <c r="D5" s="189" t="s">
        <v>13</v>
      </c>
      <c r="E5" s="189" t="s">
        <v>7</v>
      </c>
      <c r="F5" s="231"/>
      <c r="G5" s="231"/>
      <c r="H5" s="194" t="s">
        <v>8</v>
      </c>
      <c r="I5" s="193" t="s">
        <v>11</v>
      </c>
      <c r="J5" s="194" t="s">
        <v>12</v>
      </c>
      <c r="K5" s="194" t="s">
        <v>14</v>
      </c>
      <c r="L5" s="194" t="s">
        <v>9</v>
      </c>
      <c r="M5" s="194" t="s">
        <v>394</v>
      </c>
      <c r="N5" s="194" t="s">
        <v>10</v>
      </c>
      <c r="O5" s="235"/>
      <c r="Q5" s="135"/>
      <c r="R5" s="135"/>
    </row>
    <row r="6" spans="1:18" ht="20.25" customHeight="1">
      <c r="A6" s="5">
        <v>1</v>
      </c>
      <c r="B6" s="256" t="s">
        <v>15</v>
      </c>
      <c r="C6" s="25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Q6" s="135"/>
      <c r="R6" s="135"/>
    </row>
    <row r="7" spans="1:18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89" t="s">
        <v>46</v>
      </c>
      <c r="N7" s="98">
        <f>SUM(H7:L7)</f>
        <v>1079590</v>
      </c>
      <c r="O7" s="13" t="s">
        <v>376</v>
      </c>
      <c r="Q7" s="135"/>
      <c r="R7" s="117"/>
    </row>
    <row r="8" spans="1:18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88" t="s">
        <v>46</v>
      </c>
      <c r="N8" s="98">
        <f>SUM(H8:L8)</f>
        <v>6134050</v>
      </c>
      <c r="O8" s="13" t="s">
        <v>374</v>
      </c>
      <c r="Q8" s="135"/>
      <c r="R8" s="135"/>
    </row>
    <row r="9" spans="1:18" ht="18.75" customHeight="1">
      <c r="A9" s="7"/>
      <c r="B9" s="83" t="s">
        <v>18</v>
      </c>
      <c r="C9" s="83" t="s">
        <v>36</v>
      </c>
      <c r="D9" s="87">
        <v>7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88" t="s">
        <v>46</v>
      </c>
      <c r="N9" s="98">
        <f>SUM(H9:L9)</f>
        <v>3410950</v>
      </c>
      <c r="O9" s="13" t="s">
        <v>328</v>
      </c>
      <c r="Q9" s="135"/>
      <c r="R9" s="136"/>
    </row>
    <row r="10" spans="1:18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88" t="s">
        <v>46</v>
      </c>
      <c r="N10" s="98">
        <f>SUM(L10)</f>
        <v>200000</v>
      </c>
      <c r="O10" s="8" t="s">
        <v>50</v>
      </c>
      <c r="Q10" s="135"/>
      <c r="R10" s="136"/>
    </row>
    <row r="11" spans="1:18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88" t="s">
        <v>46</v>
      </c>
      <c r="N11" s="98">
        <f>SUM(H11:L11)</f>
        <v>17666926</v>
      </c>
      <c r="O11" s="13" t="s">
        <v>375</v>
      </c>
      <c r="Q11" s="135"/>
      <c r="R11" s="136"/>
    </row>
    <row r="12" spans="1:18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89" t="s">
        <v>46</v>
      </c>
      <c r="N12" s="98">
        <f>SUM(H12:L12)</f>
        <v>685380</v>
      </c>
      <c r="O12" s="13" t="s">
        <v>342</v>
      </c>
      <c r="Q12" s="135"/>
      <c r="R12" s="117"/>
    </row>
    <row r="13" spans="1:18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89" t="s">
        <v>46</v>
      </c>
      <c r="N13" s="98">
        <f>SUM(H13:L13)</f>
        <v>1265682</v>
      </c>
      <c r="O13" s="12" t="s">
        <v>327</v>
      </c>
      <c r="P13" s="24"/>
      <c r="Q13" s="135"/>
      <c r="R13" s="118"/>
    </row>
    <row r="14" spans="1:18" ht="24.75" customHeight="1">
      <c r="A14" s="7"/>
      <c r="B14" s="83" t="s">
        <v>23</v>
      </c>
      <c r="C14" s="83" t="s">
        <v>39</v>
      </c>
      <c r="D14" s="87">
        <v>35</v>
      </c>
      <c r="E14" s="88">
        <v>955</v>
      </c>
      <c r="F14" s="88">
        <v>4151</v>
      </c>
      <c r="G14" s="89" t="s">
        <v>46</v>
      </c>
      <c r="H14" s="88">
        <v>90900</v>
      </c>
      <c r="I14" s="89" t="s">
        <v>46</v>
      </c>
      <c r="J14" s="89" t="s">
        <v>46</v>
      </c>
      <c r="K14" s="88">
        <v>162600</v>
      </c>
      <c r="L14" s="89" t="s">
        <v>46</v>
      </c>
      <c r="M14" s="89" t="s">
        <v>46</v>
      </c>
      <c r="N14" s="52">
        <f>SUM(H14:M14)</f>
        <v>253500</v>
      </c>
      <c r="O14" s="12" t="s">
        <v>329</v>
      </c>
      <c r="P14" s="135"/>
      <c r="Q14" s="135"/>
      <c r="R14" s="136"/>
    </row>
    <row r="15" spans="1:18" ht="20.25" customHeight="1">
      <c r="A15" s="7"/>
      <c r="B15" s="208" t="s">
        <v>24</v>
      </c>
      <c r="C15" s="125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 t="s">
        <v>46</v>
      </c>
      <c r="M15" s="88" t="s">
        <v>46</v>
      </c>
      <c r="N15" s="42" t="s">
        <v>46</v>
      </c>
      <c r="O15" s="8" t="s">
        <v>50</v>
      </c>
      <c r="P15" s="135"/>
      <c r="Q15" s="135"/>
      <c r="R15" s="118"/>
    </row>
    <row r="16" spans="1:18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89" t="s">
        <v>46</v>
      </c>
      <c r="N16" s="130"/>
      <c r="O16" s="12" t="s">
        <v>50</v>
      </c>
      <c r="P16" s="135"/>
      <c r="Q16" s="135"/>
      <c r="R16" s="118"/>
    </row>
    <row r="17" spans="1:18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89" t="s">
        <v>46</v>
      </c>
      <c r="N17" s="133">
        <f>SUM(H17:L17)</f>
        <v>152232</v>
      </c>
      <c r="O17" s="12" t="s">
        <v>330</v>
      </c>
      <c r="P17" s="117"/>
      <c r="Q17" s="135"/>
      <c r="R17" s="135"/>
    </row>
    <row r="18" spans="1:18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89" t="s">
        <v>46</v>
      </c>
      <c r="N18" s="130"/>
      <c r="O18" s="12" t="s">
        <v>50</v>
      </c>
      <c r="P18" s="135"/>
      <c r="Q18" s="135"/>
      <c r="R18" s="146"/>
    </row>
    <row r="19" spans="1:18" ht="19.5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88" t="s">
        <v>46</v>
      </c>
      <c r="N19" s="98">
        <f>SUM(H19:L19)</f>
        <v>5045650</v>
      </c>
      <c r="O19" s="13" t="s">
        <v>390</v>
      </c>
      <c r="P19" s="136"/>
      <c r="Q19" s="135"/>
      <c r="R19" s="133"/>
    </row>
    <row r="20" spans="1:18" ht="68.25" customHeight="1">
      <c r="A20" s="7"/>
      <c r="B20" s="83" t="s">
        <v>29</v>
      </c>
      <c r="C20" s="83" t="s">
        <v>41</v>
      </c>
      <c r="D20" s="87">
        <v>1215</v>
      </c>
      <c r="E20" s="88">
        <v>19840</v>
      </c>
      <c r="F20" s="88">
        <v>78978</v>
      </c>
      <c r="G20" s="88">
        <v>6</v>
      </c>
      <c r="H20" s="180">
        <v>5265000</v>
      </c>
      <c r="I20" s="88">
        <v>1485000</v>
      </c>
      <c r="J20" s="88">
        <v>14400000</v>
      </c>
      <c r="K20" s="88">
        <v>37596660</v>
      </c>
      <c r="L20" s="88">
        <v>600000</v>
      </c>
      <c r="M20" s="88" t="s">
        <v>46</v>
      </c>
      <c r="N20" s="143">
        <f>SUM(H20:M20)</f>
        <v>59346660</v>
      </c>
      <c r="O20" s="177" t="s">
        <v>405</v>
      </c>
      <c r="P20" s="135"/>
      <c r="Q20" s="135"/>
    </row>
    <row r="21" spans="1:18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4</v>
      </c>
      <c r="H21" s="89" t="s">
        <v>46</v>
      </c>
      <c r="I21" s="89" t="s">
        <v>46</v>
      </c>
      <c r="J21" s="89" t="s">
        <v>46</v>
      </c>
      <c r="K21" s="89" t="s">
        <v>46</v>
      </c>
      <c r="L21" s="88">
        <v>200000</v>
      </c>
      <c r="M21" s="89" t="s">
        <v>46</v>
      </c>
      <c r="N21" s="42">
        <v>200000</v>
      </c>
      <c r="O21" s="13" t="s">
        <v>50</v>
      </c>
      <c r="P21" s="135"/>
      <c r="Q21" s="135"/>
    </row>
    <row r="22" spans="1:18" ht="24.75" customHeight="1">
      <c r="A22" s="7"/>
      <c r="B22" s="200" t="s">
        <v>31</v>
      </c>
      <c r="C22" s="111" t="s">
        <v>43</v>
      </c>
      <c r="D22" s="182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89" t="s">
        <v>46</v>
      </c>
      <c r="N22" s="41" t="s">
        <v>46</v>
      </c>
      <c r="O22" s="4"/>
      <c r="P22" s="117"/>
      <c r="Q22" s="135"/>
    </row>
    <row r="23" spans="1:18" ht="21.75" customHeight="1">
      <c r="A23" s="4"/>
      <c r="B23" s="39" t="s">
        <v>32</v>
      </c>
      <c r="C23" s="91" t="s">
        <v>44</v>
      </c>
      <c r="D23" s="88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89" t="s">
        <v>46</v>
      </c>
      <c r="N23" s="98">
        <f>SUM(H23:M23)</f>
        <v>8783700</v>
      </c>
      <c r="O23" s="13" t="s">
        <v>280</v>
      </c>
      <c r="P23" s="117"/>
      <c r="Q23" s="135"/>
    </row>
    <row r="24" spans="1:18" ht="21.75" customHeight="1">
      <c r="A24" s="4"/>
      <c r="B24" s="39" t="s">
        <v>33</v>
      </c>
      <c r="C24" s="91" t="s">
        <v>44</v>
      </c>
      <c r="D24" s="89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8">
        <v>100000</v>
      </c>
      <c r="M24" s="89" t="s">
        <v>46</v>
      </c>
      <c r="N24" s="127">
        <v>100000</v>
      </c>
      <c r="O24" s="8" t="s">
        <v>50</v>
      </c>
      <c r="P24" s="117"/>
      <c r="Q24" s="135"/>
    </row>
    <row r="25" spans="1:18">
      <c r="A25" s="229">
        <v>2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48"/>
      <c r="P25" s="117"/>
      <c r="Q25" s="135"/>
    </row>
    <row r="26" spans="1:18" ht="18.75" customHeight="1">
      <c r="A26" s="231" t="s">
        <v>1</v>
      </c>
      <c r="B26" s="231" t="s">
        <v>2</v>
      </c>
      <c r="C26" s="231" t="s">
        <v>48</v>
      </c>
      <c r="D26" s="232" t="s">
        <v>264</v>
      </c>
      <c r="E26" s="233"/>
      <c r="F26" s="231" t="s">
        <v>326</v>
      </c>
      <c r="G26" s="231" t="s">
        <v>49</v>
      </c>
      <c r="H26" s="231" t="s">
        <v>5</v>
      </c>
      <c r="I26" s="231"/>
      <c r="J26" s="231"/>
      <c r="K26" s="231"/>
      <c r="L26" s="231"/>
      <c r="M26" s="231"/>
      <c r="N26" s="231"/>
      <c r="O26" s="234" t="s">
        <v>6</v>
      </c>
      <c r="P26" s="117"/>
      <c r="Q26" s="160"/>
    </row>
    <row r="27" spans="1:18" ht="52.5" customHeight="1">
      <c r="A27" s="231"/>
      <c r="B27" s="231"/>
      <c r="C27" s="231"/>
      <c r="D27" s="189" t="s">
        <v>13</v>
      </c>
      <c r="E27" s="189" t="s">
        <v>7</v>
      </c>
      <c r="F27" s="231"/>
      <c r="G27" s="231"/>
      <c r="H27" s="194" t="s">
        <v>8</v>
      </c>
      <c r="I27" s="193" t="s">
        <v>11</v>
      </c>
      <c r="J27" s="194" t="s">
        <v>12</v>
      </c>
      <c r="K27" s="194" t="s">
        <v>14</v>
      </c>
      <c r="L27" s="194" t="s">
        <v>9</v>
      </c>
      <c r="M27" s="194" t="s">
        <v>394</v>
      </c>
      <c r="N27" s="194" t="s">
        <v>10</v>
      </c>
      <c r="O27" s="235"/>
      <c r="P27" s="135"/>
      <c r="Q27" s="135"/>
    </row>
    <row r="28" spans="1:18" ht="50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3570300</v>
      </c>
      <c r="I28" s="89" t="s">
        <v>46</v>
      </c>
      <c r="J28" s="88">
        <v>3600000</v>
      </c>
      <c r="K28" s="88">
        <v>6089480</v>
      </c>
      <c r="L28" s="89"/>
      <c r="M28" s="89" t="s">
        <v>46</v>
      </c>
      <c r="N28" s="143">
        <f>SUM(H28:M28)</f>
        <v>13259780</v>
      </c>
      <c r="O28" s="11" t="s">
        <v>399</v>
      </c>
      <c r="P28" s="135"/>
      <c r="Q28" s="135"/>
    </row>
    <row r="29" spans="1:18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89" t="s">
        <v>46</v>
      </c>
      <c r="N29" s="145"/>
      <c r="O29" s="8" t="s">
        <v>50</v>
      </c>
      <c r="P29" s="117"/>
      <c r="Q29" s="135"/>
    </row>
    <row r="30" spans="1:18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95" t="s">
        <v>46</v>
      </c>
      <c r="O30" s="19"/>
      <c r="P30" s="135"/>
      <c r="Q30" s="135"/>
    </row>
    <row r="31" spans="1:18" ht="16.5" customHeight="1">
      <c r="A31" s="5"/>
      <c r="B31" s="29" t="s">
        <v>66</v>
      </c>
      <c r="C31" s="91" t="s">
        <v>45</v>
      </c>
      <c r="D31" s="38" t="s">
        <v>46</v>
      </c>
      <c r="E31" s="70">
        <v>5869</v>
      </c>
      <c r="F31" s="70">
        <v>19920</v>
      </c>
      <c r="G31" s="38" t="s">
        <v>46</v>
      </c>
      <c r="H31" s="38" t="s">
        <v>46</v>
      </c>
      <c r="I31" s="38" t="s">
        <v>46</v>
      </c>
      <c r="J31" s="38" t="s">
        <v>46</v>
      </c>
      <c r="K31" s="38" t="s">
        <v>46</v>
      </c>
      <c r="L31" s="38" t="s">
        <v>46</v>
      </c>
      <c r="M31" s="38" t="s">
        <v>46</v>
      </c>
      <c r="N31" s="38" t="s">
        <v>46</v>
      </c>
      <c r="O31" s="8"/>
      <c r="P31" s="136"/>
      <c r="Q31" s="135"/>
    </row>
    <row r="32" spans="1:18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88" t="s">
        <v>46</v>
      </c>
      <c r="N32" s="127" t="s">
        <v>46</v>
      </c>
      <c r="O32" s="8"/>
      <c r="Q32" s="135"/>
    </row>
    <row r="33" spans="1:18" ht="17.25" customHeight="1">
      <c r="A33" s="5"/>
      <c r="B33" s="29" t="s">
        <v>301</v>
      </c>
      <c r="C33" s="91" t="s">
        <v>45</v>
      </c>
      <c r="D33" s="70">
        <v>26</v>
      </c>
      <c r="E33" s="70">
        <v>314</v>
      </c>
      <c r="F33" s="70">
        <v>1484</v>
      </c>
      <c r="G33" s="38" t="s">
        <v>46</v>
      </c>
      <c r="H33" s="38" t="s">
        <v>46</v>
      </c>
      <c r="I33" s="38" t="s">
        <v>46</v>
      </c>
      <c r="J33" s="38" t="s">
        <v>46</v>
      </c>
      <c r="K33" s="38" t="s">
        <v>46</v>
      </c>
      <c r="L33" s="38" t="s">
        <v>46</v>
      </c>
      <c r="M33" s="38" t="s">
        <v>46</v>
      </c>
      <c r="N33" s="38" t="s">
        <v>46</v>
      </c>
      <c r="O33" s="8"/>
      <c r="Q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88" t="s">
        <v>46</v>
      </c>
      <c r="N34" s="127" t="s">
        <v>46</v>
      </c>
      <c r="O34" s="8"/>
      <c r="Q34" s="135"/>
    </row>
    <row r="35" spans="1:18" ht="16.5" customHeight="1">
      <c r="A35" s="5"/>
      <c r="B35" s="29" t="s">
        <v>365</v>
      </c>
      <c r="C35" s="91" t="s">
        <v>45</v>
      </c>
      <c r="D35" s="70">
        <v>8</v>
      </c>
      <c r="E35" s="95">
        <v>46</v>
      </c>
      <c r="F35" s="95">
        <v>263</v>
      </c>
      <c r="G35" s="38" t="s">
        <v>46</v>
      </c>
      <c r="H35" s="38" t="s">
        <v>46</v>
      </c>
      <c r="I35" s="38" t="s">
        <v>46</v>
      </c>
      <c r="J35" s="38" t="s">
        <v>46</v>
      </c>
      <c r="K35" s="38" t="s">
        <v>46</v>
      </c>
      <c r="L35" s="38" t="s">
        <v>46</v>
      </c>
      <c r="M35" s="38" t="s">
        <v>46</v>
      </c>
      <c r="N35" s="38"/>
      <c r="O35" s="8"/>
      <c r="Q35" s="135"/>
    </row>
    <row r="36" spans="1:18" ht="18.75" customHeight="1">
      <c r="A36" s="4"/>
      <c r="B36" s="203" t="s">
        <v>366</v>
      </c>
      <c r="C36" s="106" t="s">
        <v>45</v>
      </c>
      <c r="D36" s="70">
        <v>4</v>
      </c>
      <c r="E36" s="38" t="s">
        <v>46</v>
      </c>
      <c r="F36" s="38" t="s">
        <v>46</v>
      </c>
      <c r="G36" s="38" t="s">
        <v>46</v>
      </c>
      <c r="H36" s="38" t="s">
        <v>46</v>
      </c>
      <c r="I36" s="38" t="s">
        <v>46</v>
      </c>
      <c r="J36" s="38" t="s">
        <v>46</v>
      </c>
      <c r="K36" s="38" t="s">
        <v>46</v>
      </c>
      <c r="L36" s="38" t="s">
        <v>46</v>
      </c>
      <c r="M36" s="38" t="s">
        <v>46</v>
      </c>
      <c r="N36" s="38" t="s">
        <v>46</v>
      </c>
      <c r="O36" s="4"/>
      <c r="Q36" s="135"/>
    </row>
    <row r="37" spans="1:18" ht="17.25" customHeight="1">
      <c r="A37" s="4"/>
      <c r="B37" s="21" t="s">
        <v>403</v>
      </c>
      <c r="C37" s="106" t="s">
        <v>45</v>
      </c>
      <c r="D37" s="210">
        <v>10</v>
      </c>
      <c r="E37" s="211" t="s">
        <v>46</v>
      </c>
      <c r="F37" s="211" t="s">
        <v>46</v>
      </c>
      <c r="G37" s="211" t="s">
        <v>46</v>
      </c>
      <c r="H37" s="38" t="s">
        <v>46</v>
      </c>
      <c r="I37" s="38" t="s">
        <v>46</v>
      </c>
      <c r="J37" s="38" t="s">
        <v>46</v>
      </c>
      <c r="K37" s="38" t="s">
        <v>46</v>
      </c>
      <c r="L37" s="38" t="s">
        <v>46</v>
      </c>
      <c r="M37" s="38" t="s">
        <v>46</v>
      </c>
      <c r="N37" s="38" t="s">
        <v>46</v>
      </c>
      <c r="O37" s="48"/>
      <c r="Q37" s="135"/>
    </row>
    <row r="38" spans="1:18" ht="20.25" customHeight="1">
      <c r="A38" s="4"/>
      <c r="B38" s="249" t="s">
        <v>302</v>
      </c>
      <c r="C38" s="250"/>
      <c r="D38" s="175">
        <v>2123</v>
      </c>
      <c r="E38" s="175">
        <v>82102</v>
      </c>
      <c r="F38" s="175">
        <v>393643</v>
      </c>
      <c r="G38" s="175">
        <v>24</v>
      </c>
      <c r="H38" s="143">
        <v>33823300</v>
      </c>
      <c r="I38" s="178">
        <v>1485000</v>
      </c>
      <c r="J38" s="178">
        <v>19750000</v>
      </c>
      <c r="K38" s="178">
        <v>60525800</v>
      </c>
      <c r="L38" s="178">
        <v>2000000</v>
      </c>
      <c r="M38" s="175" t="s">
        <v>46</v>
      </c>
      <c r="N38" s="143">
        <f>SUM(H38:M38)</f>
        <v>117584100</v>
      </c>
      <c r="O38" s="32"/>
      <c r="Q38" s="135"/>
    </row>
    <row r="39" spans="1:18" ht="27" customHeight="1">
      <c r="A39" s="69">
        <v>2</v>
      </c>
      <c r="B39" s="251" t="s">
        <v>73</v>
      </c>
      <c r="C39" s="252"/>
      <c r="D39" s="3"/>
      <c r="E39" s="3"/>
      <c r="F39" s="3"/>
      <c r="G39" s="3"/>
      <c r="H39" s="3"/>
      <c r="I39" s="3"/>
      <c r="J39" s="3"/>
      <c r="K39" s="3"/>
      <c r="L39" s="3"/>
      <c r="M39" s="88">
        <v>42834750</v>
      </c>
      <c r="N39" s="114">
        <v>42834750</v>
      </c>
      <c r="O39" s="217" t="s">
        <v>400</v>
      </c>
      <c r="Q39" s="135"/>
    </row>
    <row r="40" spans="1:18" ht="21" customHeight="1">
      <c r="A40" s="9"/>
      <c r="B40" s="39" t="s">
        <v>68</v>
      </c>
      <c r="C40" s="39" t="s">
        <v>38</v>
      </c>
      <c r="D40" s="88">
        <v>4</v>
      </c>
      <c r="E40" s="88">
        <v>914</v>
      </c>
      <c r="F40" s="88">
        <v>4885</v>
      </c>
      <c r="G40" s="88">
        <v>1</v>
      </c>
      <c r="H40" s="88">
        <v>12703250</v>
      </c>
      <c r="I40" s="89" t="s">
        <v>46</v>
      </c>
      <c r="J40" s="89" t="s">
        <v>46</v>
      </c>
      <c r="K40" s="88">
        <v>2910540</v>
      </c>
      <c r="L40" s="88">
        <v>100000</v>
      </c>
      <c r="M40" s="21"/>
      <c r="N40" s="143">
        <f>SUM(H40:M40)</f>
        <v>15713790</v>
      </c>
      <c r="O40" s="8" t="s">
        <v>331</v>
      </c>
      <c r="Q40" s="135"/>
      <c r="R40" s="124"/>
    </row>
    <row r="41" spans="1:18" ht="18.75" customHeight="1">
      <c r="A41" s="5"/>
      <c r="B41" s="39" t="s">
        <v>69</v>
      </c>
      <c r="C41" s="39" t="s">
        <v>70</v>
      </c>
      <c r="D41" s="88">
        <v>51</v>
      </c>
      <c r="E41" s="88">
        <v>318</v>
      </c>
      <c r="F41" s="88">
        <v>1281</v>
      </c>
      <c r="G41" s="89" t="s">
        <v>46</v>
      </c>
      <c r="H41" s="88">
        <v>247050</v>
      </c>
      <c r="I41" s="89" t="s">
        <v>46</v>
      </c>
      <c r="J41" s="88">
        <v>2500000</v>
      </c>
      <c r="K41" s="89" t="s">
        <v>46</v>
      </c>
      <c r="L41" s="89" t="s">
        <v>46</v>
      </c>
      <c r="M41" s="89" t="s">
        <v>46</v>
      </c>
      <c r="N41" s="98">
        <f>SUM(H41:L41)</f>
        <v>2747050</v>
      </c>
      <c r="O41" s="8"/>
      <c r="Q41" s="135"/>
    </row>
    <row r="42" spans="1:18">
      <c r="A42" s="5"/>
      <c r="B42" s="39" t="s">
        <v>71</v>
      </c>
      <c r="C42" s="39" t="s">
        <v>72</v>
      </c>
      <c r="D42" s="89" t="s">
        <v>46</v>
      </c>
      <c r="E42" s="88">
        <v>239</v>
      </c>
      <c r="F42" s="88">
        <v>1166</v>
      </c>
      <c r="G42" s="89" t="s">
        <v>46</v>
      </c>
      <c r="H42" s="89" t="s">
        <v>46</v>
      </c>
      <c r="I42" s="89" t="s">
        <v>46</v>
      </c>
      <c r="J42" s="89" t="s">
        <v>46</v>
      </c>
      <c r="K42" s="89" t="s">
        <v>46</v>
      </c>
      <c r="L42" s="89" t="s">
        <v>46</v>
      </c>
      <c r="M42" s="89" t="s">
        <v>46</v>
      </c>
      <c r="N42" s="127" t="s">
        <v>46</v>
      </c>
      <c r="O42" s="8"/>
      <c r="Q42" s="135"/>
    </row>
    <row r="43" spans="1:18" ht="17.25" customHeight="1">
      <c r="A43" s="5"/>
      <c r="B43" s="24" t="s">
        <v>367</v>
      </c>
      <c r="C43" s="39" t="s">
        <v>72</v>
      </c>
      <c r="D43" s="70">
        <v>14</v>
      </c>
      <c r="E43" s="95">
        <v>14</v>
      </c>
      <c r="F43" s="95">
        <v>122</v>
      </c>
      <c r="G43" s="38" t="s">
        <v>46</v>
      </c>
      <c r="H43" s="38" t="s">
        <v>46</v>
      </c>
      <c r="I43" s="38" t="s">
        <v>46</v>
      </c>
      <c r="J43" s="38" t="s">
        <v>46</v>
      </c>
      <c r="K43" s="38" t="s">
        <v>46</v>
      </c>
      <c r="L43" s="38" t="s">
        <v>46</v>
      </c>
      <c r="M43" s="38" t="s">
        <v>46</v>
      </c>
      <c r="N43" s="38" t="s">
        <v>46</v>
      </c>
      <c r="O43" s="8"/>
      <c r="Q43" s="135"/>
    </row>
    <row r="44" spans="1:18" ht="18" customHeight="1">
      <c r="A44" s="4"/>
      <c r="B44" s="237" t="s">
        <v>47</v>
      </c>
      <c r="C44" s="238"/>
      <c r="D44" s="98">
        <f>SUM(D40:D43)</f>
        <v>69</v>
      </c>
      <c r="E44" s="98">
        <f>SUM(E40:E43)</f>
        <v>1485</v>
      </c>
      <c r="F44" s="98">
        <f>SUM(F40:F43)</f>
        <v>7454</v>
      </c>
      <c r="G44" s="119">
        <f>SUM(G40:G42)</f>
        <v>1</v>
      </c>
      <c r="H44" s="119">
        <f>SUM(H40:H43)</f>
        <v>12950300</v>
      </c>
      <c r="I44" s="184" t="s">
        <v>46</v>
      </c>
      <c r="J44" s="119">
        <f>SUM(J41:J42)</f>
        <v>2500000</v>
      </c>
      <c r="K44" s="119">
        <f>SUM(K40:K42)</f>
        <v>2910540</v>
      </c>
      <c r="L44" s="119">
        <f>SUM(L40:L42)</f>
        <v>100000</v>
      </c>
      <c r="M44" s="179">
        <v>42834750</v>
      </c>
      <c r="N44" s="143">
        <f>SUM(H44:M44)</f>
        <v>61295590</v>
      </c>
      <c r="O44" s="8"/>
      <c r="Q44" s="135"/>
    </row>
    <row r="45" spans="1:18" ht="18.75" customHeight="1">
      <c r="A45" s="5">
        <v>3</v>
      </c>
      <c r="B45" s="220" t="s">
        <v>76</v>
      </c>
      <c r="C45" s="22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9" t="s">
        <v>262</v>
      </c>
      <c r="Q45" s="135"/>
    </row>
    <row r="46" spans="1:18" ht="18" customHeight="1">
      <c r="A46" s="4"/>
      <c r="B46" s="39" t="s">
        <v>77</v>
      </c>
      <c r="C46" s="39" t="s">
        <v>78</v>
      </c>
      <c r="D46" s="88">
        <v>8</v>
      </c>
      <c r="E46" s="88">
        <v>173</v>
      </c>
      <c r="F46" s="88">
        <v>931</v>
      </c>
      <c r="G46" s="88">
        <v>5</v>
      </c>
      <c r="H46" s="88">
        <v>675900</v>
      </c>
      <c r="I46" s="88" t="s">
        <v>46</v>
      </c>
      <c r="J46" s="88">
        <v>150000</v>
      </c>
      <c r="K46" s="88">
        <v>1472688</v>
      </c>
      <c r="L46" s="88">
        <v>500000</v>
      </c>
      <c r="M46" s="88" t="s">
        <v>46</v>
      </c>
      <c r="N46" s="127">
        <f>SUM(H46:M46)</f>
        <v>2798588</v>
      </c>
      <c r="O46" s="13" t="s">
        <v>272</v>
      </c>
      <c r="Q46" s="135"/>
    </row>
    <row r="47" spans="1:18" ht="20.25" customHeight="1">
      <c r="A47" s="4"/>
      <c r="B47" s="39" t="s">
        <v>79</v>
      </c>
      <c r="C47" s="39" t="s">
        <v>72</v>
      </c>
      <c r="D47" s="89" t="s">
        <v>46</v>
      </c>
      <c r="E47" s="88" t="s">
        <v>46</v>
      </c>
      <c r="F47" s="88" t="s">
        <v>46</v>
      </c>
      <c r="G47" s="89" t="s">
        <v>46</v>
      </c>
      <c r="H47" s="89" t="s">
        <v>46</v>
      </c>
      <c r="I47" s="89" t="s">
        <v>46</v>
      </c>
      <c r="J47" s="89" t="s">
        <v>46</v>
      </c>
      <c r="K47" s="89" t="s">
        <v>46</v>
      </c>
      <c r="L47" s="89" t="s">
        <v>46</v>
      </c>
      <c r="M47" s="89" t="s">
        <v>46</v>
      </c>
      <c r="N47" s="127" t="s">
        <v>46</v>
      </c>
      <c r="O47" s="4"/>
      <c r="Q47" s="160"/>
    </row>
    <row r="48" spans="1:18" ht="17.25" customHeight="1">
      <c r="A48" s="4"/>
      <c r="B48" s="39" t="s">
        <v>80</v>
      </c>
      <c r="C48" s="39" t="s">
        <v>81</v>
      </c>
      <c r="D48" s="89" t="s">
        <v>46</v>
      </c>
      <c r="E48" s="88">
        <v>476</v>
      </c>
      <c r="F48" s="88">
        <v>2140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89" t="s">
        <v>46</v>
      </c>
      <c r="N48" s="127" t="s">
        <v>46</v>
      </c>
      <c r="O48" s="21"/>
      <c r="Q48" s="159"/>
    </row>
    <row r="49" spans="1:17" ht="18.75" customHeight="1">
      <c r="A49" s="4"/>
      <c r="B49" s="39" t="s">
        <v>82</v>
      </c>
      <c r="C49" s="39" t="s">
        <v>41</v>
      </c>
      <c r="D49" s="88">
        <v>2</v>
      </c>
      <c r="E49" s="88">
        <v>6</v>
      </c>
      <c r="F49" s="88">
        <v>42</v>
      </c>
      <c r="G49" s="89" t="s">
        <v>46</v>
      </c>
      <c r="H49" s="89" t="s">
        <v>46</v>
      </c>
      <c r="I49" s="89" t="s">
        <v>46</v>
      </c>
      <c r="J49" s="89" t="s">
        <v>46</v>
      </c>
      <c r="K49" s="88">
        <v>40650</v>
      </c>
      <c r="L49" s="89" t="s">
        <v>46</v>
      </c>
      <c r="M49" s="89" t="s">
        <v>46</v>
      </c>
      <c r="N49" s="98">
        <f>SUM(K49:L49)</f>
        <v>40650</v>
      </c>
      <c r="O49" s="209" t="s">
        <v>339</v>
      </c>
      <c r="Q49" s="135"/>
    </row>
    <row r="50" spans="1:17" ht="33" customHeight="1">
      <c r="A50" s="4"/>
      <c r="B50" s="12" t="s">
        <v>83</v>
      </c>
      <c r="C50" s="91" t="s">
        <v>45</v>
      </c>
      <c r="D50" s="88">
        <v>74</v>
      </c>
      <c r="E50" s="88">
        <v>260</v>
      </c>
      <c r="F50" s="88">
        <v>1638</v>
      </c>
      <c r="G50" s="88">
        <v>4</v>
      </c>
      <c r="H50" s="88">
        <v>934200</v>
      </c>
      <c r="I50" s="89" t="s">
        <v>46</v>
      </c>
      <c r="J50" s="88">
        <v>3700000</v>
      </c>
      <c r="K50" s="88">
        <v>3145064</v>
      </c>
      <c r="L50" s="88">
        <v>400000</v>
      </c>
      <c r="M50" s="88" t="s">
        <v>46</v>
      </c>
      <c r="N50" s="127">
        <f>SUM(H50:M50)</f>
        <v>8179264</v>
      </c>
      <c r="O50" s="11" t="s">
        <v>404</v>
      </c>
      <c r="Q50" s="159"/>
    </row>
    <row r="51" spans="1:17" ht="18.75" customHeight="1">
      <c r="A51" s="18"/>
      <c r="B51" s="39" t="s">
        <v>84</v>
      </c>
      <c r="C51" s="91" t="s">
        <v>45</v>
      </c>
      <c r="D51" s="88">
        <v>20</v>
      </c>
      <c r="E51" s="88">
        <v>20</v>
      </c>
      <c r="F51" s="88">
        <v>105</v>
      </c>
      <c r="G51" s="89" t="s">
        <v>46</v>
      </c>
      <c r="H51" s="88">
        <v>89100</v>
      </c>
      <c r="I51" s="89" t="s">
        <v>46</v>
      </c>
      <c r="J51" s="88">
        <v>1000000</v>
      </c>
      <c r="K51" s="88">
        <v>441320</v>
      </c>
      <c r="L51" s="89" t="s">
        <v>46</v>
      </c>
      <c r="M51" s="89" t="s">
        <v>46</v>
      </c>
      <c r="N51" s="127">
        <f>SUM(H51:L51)</f>
        <v>1530420</v>
      </c>
      <c r="O51" s="142" t="s">
        <v>338</v>
      </c>
      <c r="Q51" s="135"/>
    </row>
    <row r="52" spans="1:17" ht="20.25" customHeight="1">
      <c r="A52" s="5"/>
      <c r="B52" s="39" t="s">
        <v>85</v>
      </c>
      <c r="C52" s="91" t="s">
        <v>45</v>
      </c>
      <c r="D52" s="88">
        <v>23</v>
      </c>
      <c r="E52" s="88">
        <v>97</v>
      </c>
      <c r="F52" s="88">
        <v>473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89" t="s">
        <v>46</v>
      </c>
      <c r="N52" s="165" t="s">
        <v>46</v>
      </c>
      <c r="O52" s="26"/>
      <c r="Q52" s="160"/>
    </row>
    <row r="53" spans="1:17" ht="21" customHeight="1">
      <c r="A53" s="9"/>
      <c r="B53" s="32" t="s">
        <v>47</v>
      </c>
      <c r="C53" s="2"/>
      <c r="D53" s="98">
        <f>SUM(D46:D52)</f>
        <v>127</v>
      </c>
      <c r="E53" s="98">
        <f>SUM(E46:E52)</f>
        <v>1032</v>
      </c>
      <c r="F53" s="98">
        <f>SUM(F46:F52)</f>
        <v>5329</v>
      </c>
      <c r="G53" s="114">
        <f>SUM(G46:G52)</f>
        <v>9</v>
      </c>
      <c r="H53" s="114">
        <f>SUM(H46:H52)</f>
        <v>1699200</v>
      </c>
      <c r="I53" s="115" t="s">
        <v>46</v>
      </c>
      <c r="J53" s="114">
        <f>SUM(J46:J52)</f>
        <v>4850000</v>
      </c>
      <c r="K53" s="114">
        <f>SUM(K46:K52)</f>
        <v>5099722</v>
      </c>
      <c r="L53" s="114">
        <f>SUM(L46:L52)</f>
        <v>900000</v>
      </c>
      <c r="M53" s="114" t="s">
        <v>46</v>
      </c>
      <c r="N53" s="98">
        <f>SUM(H53:M53)</f>
        <v>12548922</v>
      </c>
      <c r="O53" s="31"/>
      <c r="Q53" s="216"/>
    </row>
    <row r="54" spans="1:17" s="24" customFormat="1" ht="20.25" customHeight="1">
      <c r="A54" s="247">
        <v>3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1"/>
      <c r="Q54" s="216"/>
    </row>
    <row r="55" spans="1:17" ht="18" customHeight="1">
      <c r="A55" s="231" t="s">
        <v>1</v>
      </c>
      <c r="B55" s="231" t="s">
        <v>2</v>
      </c>
      <c r="C55" s="231" t="s">
        <v>48</v>
      </c>
      <c r="D55" s="232" t="s">
        <v>264</v>
      </c>
      <c r="E55" s="233"/>
      <c r="F55" s="231" t="s">
        <v>4</v>
      </c>
      <c r="G55" s="231" t="s">
        <v>49</v>
      </c>
      <c r="H55" s="231" t="s">
        <v>5</v>
      </c>
      <c r="I55" s="231"/>
      <c r="J55" s="231"/>
      <c r="K55" s="231"/>
      <c r="L55" s="231"/>
      <c r="M55" s="231"/>
      <c r="N55" s="231"/>
      <c r="O55" s="234" t="s">
        <v>6</v>
      </c>
      <c r="Q55" s="140"/>
    </row>
    <row r="56" spans="1:17" ht="48" customHeight="1">
      <c r="A56" s="231"/>
      <c r="B56" s="231"/>
      <c r="C56" s="231"/>
      <c r="D56" s="189" t="s">
        <v>13</v>
      </c>
      <c r="E56" s="189" t="s">
        <v>7</v>
      </c>
      <c r="F56" s="231"/>
      <c r="G56" s="231"/>
      <c r="H56" s="194" t="s">
        <v>8</v>
      </c>
      <c r="I56" s="193" t="s">
        <v>11</v>
      </c>
      <c r="J56" s="194" t="s">
        <v>12</v>
      </c>
      <c r="K56" s="194" t="s">
        <v>14</v>
      </c>
      <c r="L56" s="194" t="s">
        <v>9</v>
      </c>
      <c r="M56" s="193" t="s">
        <v>394</v>
      </c>
      <c r="N56" s="194" t="s">
        <v>10</v>
      </c>
      <c r="O56" s="235"/>
      <c r="Q56" s="140"/>
    </row>
    <row r="57" spans="1:17" ht="24.75" customHeight="1">
      <c r="A57" s="172"/>
      <c r="B57" s="220" t="s">
        <v>87</v>
      </c>
      <c r="C57" s="221"/>
      <c r="D57" s="2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39" t="s">
        <v>262</v>
      </c>
      <c r="Q57" s="24"/>
    </row>
    <row r="58" spans="1:17" ht="21.75" customHeight="1">
      <c r="A58" s="172"/>
      <c r="B58" s="39" t="s">
        <v>88</v>
      </c>
      <c r="C58" s="39" t="s">
        <v>72</v>
      </c>
      <c r="D58" s="88">
        <v>64</v>
      </c>
      <c r="E58" s="88">
        <v>64</v>
      </c>
      <c r="F58" s="88">
        <v>361</v>
      </c>
      <c r="G58" s="88">
        <v>4</v>
      </c>
      <c r="H58" s="88">
        <v>128250</v>
      </c>
      <c r="I58" s="89" t="s">
        <v>46</v>
      </c>
      <c r="J58" s="88">
        <v>1500000</v>
      </c>
      <c r="K58" s="88">
        <v>661980</v>
      </c>
      <c r="L58" s="88">
        <v>300000</v>
      </c>
      <c r="M58" s="88" t="s">
        <v>46</v>
      </c>
      <c r="N58" s="52">
        <f>SUM(H58:L58)</f>
        <v>2590230</v>
      </c>
      <c r="O58" s="13" t="s">
        <v>344</v>
      </c>
    </row>
    <row r="59" spans="1:17" ht="18.75" customHeight="1">
      <c r="A59" s="172"/>
      <c r="B59" s="8" t="s">
        <v>90</v>
      </c>
      <c r="C59" s="39" t="s">
        <v>72</v>
      </c>
      <c r="D59" s="88">
        <v>64</v>
      </c>
      <c r="E59" s="88">
        <v>64</v>
      </c>
      <c r="F59" s="88">
        <v>252</v>
      </c>
      <c r="G59" s="88">
        <v>8</v>
      </c>
      <c r="H59" s="88">
        <v>197550</v>
      </c>
      <c r="I59" s="88" t="s">
        <v>46</v>
      </c>
      <c r="J59" s="88">
        <v>3200000</v>
      </c>
      <c r="K59" s="88">
        <v>1412224</v>
      </c>
      <c r="L59" s="88">
        <v>800000</v>
      </c>
      <c r="M59" s="88" t="s">
        <v>46</v>
      </c>
      <c r="N59" s="52">
        <f>SUM(H59:L59)</f>
        <v>5609774</v>
      </c>
      <c r="O59" s="13" t="s">
        <v>379</v>
      </c>
    </row>
    <row r="60" spans="1:17" ht="21" customHeight="1">
      <c r="A60" s="4"/>
      <c r="B60" s="73" t="s">
        <v>92</v>
      </c>
      <c r="C60" s="73" t="s">
        <v>72</v>
      </c>
      <c r="D60" s="88">
        <v>91</v>
      </c>
      <c r="E60" s="88">
        <v>91</v>
      </c>
      <c r="F60" s="88">
        <v>265</v>
      </c>
      <c r="G60" s="89" t="s">
        <v>46</v>
      </c>
      <c r="H60" s="88">
        <v>135900</v>
      </c>
      <c r="I60" s="89" t="s">
        <v>46</v>
      </c>
      <c r="J60" s="88">
        <v>200000</v>
      </c>
      <c r="K60" s="88">
        <v>2746670</v>
      </c>
      <c r="L60" s="89" t="s">
        <v>46</v>
      </c>
      <c r="M60" s="89" t="s">
        <v>46</v>
      </c>
      <c r="N60" s="42">
        <f>SUM(H60:L60)</f>
        <v>3082570</v>
      </c>
      <c r="O60" s="13" t="s">
        <v>345</v>
      </c>
    </row>
    <row r="61" spans="1:17" ht="23.25" customHeight="1">
      <c r="A61" s="4"/>
      <c r="B61" s="39" t="s">
        <v>94</v>
      </c>
      <c r="C61" s="39" t="s">
        <v>42</v>
      </c>
      <c r="D61" s="88">
        <v>33</v>
      </c>
      <c r="E61" s="88">
        <v>1879</v>
      </c>
      <c r="F61" s="88">
        <v>8006</v>
      </c>
      <c r="G61" s="89" t="s">
        <v>46</v>
      </c>
      <c r="H61" s="88">
        <v>6476400</v>
      </c>
      <c r="I61" s="89" t="s">
        <v>46</v>
      </c>
      <c r="J61" s="89" t="s">
        <v>46</v>
      </c>
      <c r="K61" s="88">
        <v>15276270</v>
      </c>
      <c r="L61" s="89" t="s">
        <v>46</v>
      </c>
      <c r="M61" s="89" t="s">
        <v>46</v>
      </c>
      <c r="N61" s="143">
        <f>SUM(H61:L61)</f>
        <v>21752670</v>
      </c>
      <c r="O61" s="36" t="s">
        <v>378</v>
      </c>
      <c r="Q61" s="146"/>
    </row>
    <row r="62" spans="1:17" ht="21" customHeight="1">
      <c r="A62" s="4"/>
      <c r="B62" s="39" t="s">
        <v>95</v>
      </c>
      <c r="C62" s="91" t="s">
        <v>43</v>
      </c>
      <c r="D62" s="212" t="s">
        <v>46</v>
      </c>
      <c r="E62" s="88">
        <v>1914</v>
      </c>
      <c r="F62" s="88">
        <v>7029</v>
      </c>
      <c r="G62" s="89" t="s">
        <v>46</v>
      </c>
      <c r="H62" s="88">
        <v>2498400</v>
      </c>
      <c r="I62" s="89" t="s">
        <v>46</v>
      </c>
      <c r="J62" s="89" t="s">
        <v>46</v>
      </c>
      <c r="K62" s="88">
        <v>4878000</v>
      </c>
      <c r="L62" s="89" t="s">
        <v>46</v>
      </c>
      <c r="M62" s="89" t="s">
        <v>46</v>
      </c>
      <c r="N62" s="52">
        <f>SUM(H62:L62)</f>
        <v>7376400</v>
      </c>
      <c r="O62" s="13" t="s">
        <v>380</v>
      </c>
    </row>
    <row r="63" spans="1:17" ht="22.5" customHeight="1">
      <c r="A63" s="4"/>
      <c r="B63" s="39" t="s">
        <v>97</v>
      </c>
      <c r="C63" s="91" t="s">
        <v>43</v>
      </c>
      <c r="D63" s="88">
        <v>1</v>
      </c>
      <c r="E63" s="88">
        <v>681</v>
      </c>
      <c r="F63" s="88">
        <v>3064</v>
      </c>
      <c r="G63" s="89" t="s">
        <v>46</v>
      </c>
      <c r="H63" s="89" t="s">
        <v>46</v>
      </c>
      <c r="I63" s="89" t="s">
        <v>46</v>
      </c>
      <c r="J63" s="89" t="s">
        <v>46</v>
      </c>
      <c r="K63" s="88">
        <v>5550466</v>
      </c>
      <c r="L63" s="89" t="s">
        <v>46</v>
      </c>
      <c r="M63" s="89" t="s">
        <v>46</v>
      </c>
      <c r="N63" s="52">
        <f>SUM(K63:L63)</f>
        <v>5550466</v>
      </c>
      <c r="O63" s="13" t="s">
        <v>393</v>
      </c>
    </row>
    <row r="64" spans="1:17" ht="19.5" customHeight="1">
      <c r="A64" s="5"/>
      <c r="B64" s="39" t="s">
        <v>371</v>
      </c>
      <c r="C64" s="91" t="s">
        <v>43</v>
      </c>
      <c r="D64" s="88">
        <v>2</v>
      </c>
      <c r="E64" s="88" t="s">
        <v>46</v>
      </c>
      <c r="F64" s="88" t="s">
        <v>46</v>
      </c>
      <c r="G64" s="89" t="s">
        <v>46</v>
      </c>
      <c r="H64" s="89" t="s">
        <v>46</v>
      </c>
      <c r="I64" s="89" t="s">
        <v>46</v>
      </c>
      <c r="J64" s="89" t="s">
        <v>46</v>
      </c>
      <c r="K64" s="88" t="s">
        <v>46</v>
      </c>
      <c r="L64" s="89" t="s">
        <v>46</v>
      </c>
      <c r="M64" s="89" t="s">
        <v>46</v>
      </c>
      <c r="N64" s="42" t="s">
        <v>46</v>
      </c>
      <c r="O64" s="13"/>
      <c r="P64" s="169"/>
    </row>
    <row r="65" spans="1:18">
      <c r="A65" s="4"/>
      <c r="B65" s="237" t="s">
        <v>47</v>
      </c>
      <c r="C65" s="238"/>
      <c r="D65" s="98">
        <f>SUM(D58:D64)</f>
        <v>255</v>
      </c>
      <c r="E65" s="98">
        <f>SUM(E58:E64)</f>
        <v>4693</v>
      </c>
      <c r="F65" s="98">
        <f>SUM(F58:F64)</f>
        <v>18977</v>
      </c>
      <c r="G65" s="119">
        <f>SUM(G54:G64)</f>
        <v>12</v>
      </c>
      <c r="H65" s="119">
        <f>SUM(H54:H64)</f>
        <v>9436500</v>
      </c>
      <c r="I65" s="129" t="s">
        <v>46</v>
      </c>
      <c r="J65" s="119">
        <f>SUM(J54:J64)</f>
        <v>4900000</v>
      </c>
      <c r="K65" s="143">
        <f>SUM(K58:K64)</f>
        <v>30525610</v>
      </c>
      <c r="L65" s="119">
        <f>SUM(L54:L64)</f>
        <v>1100000</v>
      </c>
      <c r="M65" s="127" t="s">
        <v>46</v>
      </c>
      <c r="N65" s="143">
        <f>SUM(H65:L65)</f>
        <v>45962110</v>
      </c>
      <c r="O65" s="14"/>
    </row>
    <row r="66" spans="1:18" ht="18.75" customHeight="1">
      <c r="A66" s="70">
        <v>5</v>
      </c>
      <c r="B66" s="239" t="s">
        <v>253</v>
      </c>
      <c r="C66" s="240"/>
      <c r="D66" s="3"/>
      <c r="E66" s="98"/>
      <c r="F66" s="3"/>
      <c r="G66" s="3"/>
      <c r="H66" s="3"/>
      <c r="I66" s="3"/>
      <c r="J66" s="3"/>
      <c r="K66" s="3"/>
      <c r="L66" s="3"/>
      <c r="M66" s="3"/>
      <c r="N66" s="185"/>
      <c r="O66" s="3"/>
    </row>
    <row r="67" spans="1:18">
      <c r="A67" s="4"/>
      <c r="B67" s="39" t="s">
        <v>99</v>
      </c>
      <c r="C67" s="39" t="s">
        <v>100</v>
      </c>
      <c r="D67" s="88" t="s">
        <v>46</v>
      </c>
      <c r="E67" s="88" t="s">
        <v>46</v>
      </c>
      <c r="F67" s="88" t="s">
        <v>46</v>
      </c>
      <c r="G67" s="89" t="s">
        <v>46</v>
      </c>
      <c r="H67" s="89" t="s">
        <v>46</v>
      </c>
      <c r="I67" s="89" t="s">
        <v>46</v>
      </c>
      <c r="J67" s="89" t="s">
        <v>46</v>
      </c>
      <c r="K67" s="89" t="s">
        <v>46</v>
      </c>
      <c r="L67" s="89" t="s">
        <v>46</v>
      </c>
      <c r="M67" s="89" t="s">
        <v>46</v>
      </c>
      <c r="N67" s="41" t="s">
        <v>46</v>
      </c>
      <c r="O67" s="13" t="s">
        <v>368</v>
      </c>
      <c r="P67" s="135"/>
    </row>
    <row r="68" spans="1:18" ht="27.75" customHeight="1">
      <c r="A68" s="4"/>
      <c r="B68" s="39" t="s">
        <v>102</v>
      </c>
      <c r="C68" s="39" t="s">
        <v>103</v>
      </c>
      <c r="D68" s="88">
        <v>853</v>
      </c>
      <c r="E68" s="88">
        <v>853</v>
      </c>
      <c r="F68" s="88">
        <v>3810</v>
      </c>
      <c r="G68" s="88">
        <v>3</v>
      </c>
      <c r="H68" s="89" t="s">
        <v>46</v>
      </c>
      <c r="I68" s="89" t="s">
        <v>46</v>
      </c>
      <c r="J68" s="88">
        <v>52340000</v>
      </c>
      <c r="K68" s="88">
        <v>2635348</v>
      </c>
      <c r="L68" s="88">
        <v>300000</v>
      </c>
      <c r="M68" s="88" t="s">
        <v>46</v>
      </c>
      <c r="N68" s="52">
        <f>SUM(J68:L68)</f>
        <v>55275348</v>
      </c>
      <c r="O68" s="11" t="s">
        <v>398</v>
      </c>
      <c r="P68" s="135"/>
    </row>
    <row r="69" spans="1:18" ht="20.25" customHeight="1">
      <c r="A69" s="4"/>
      <c r="B69" s="39" t="s">
        <v>105</v>
      </c>
      <c r="C69" s="91" t="s">
        <v>45</v>
      </c>
      <c r="D69" s="88">
        <v>950</v>
      </c>
      <c r="E69" s="88">
        <v>950</v>
      </c>
      <c r="F69" s="88">
        <v>4550</v>
      </c>
      <c r="G69" s="89" t="s">
        <v>46</v>
      </c>
      <c r="H69" s="89" t="s">
        <v>46</v>
      </c>
      <c r="I69" s="89" t="s">
        <v>46</v>
      </c>
      <c r="J69" s="89" t="s">
        <v>46</v>
      </c>
      <c r="K69" s="88">
        <v>1544620</v>
      </c>
      <c r="L69" s="89" t="s">
        <v>46</v>
      </c>
      <c r="M69" s="89" t="s">
        <v>46</v>
      </c>
      <c r="N69" s="52">
        <v>1544620</v>
      </c>
      <c r="O69" s="13" t="s">
        <v>385</v>
      </c>
      <c r="P69" s="136"/>
    </row>
    <row r="70" spans="1:18" ht="19.5" customHeight="1">
      <c r="A70" s="4"/>
      <c r="B70" s="39" t="s">
        <v>107</v>
      </c>
      <c r="C70" s="91" t="s">
        <v>45</v>
      </c>
      <c r="D70" s="77">
        <v>440</v>
      </c>
      <c r="E70" s="77">
        <v>440</v>
      </c>
      <c r="F70" s="77">
        <v>2925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89" t="s">
        <v>46</v>
      </c>
      <c r="N70" s="41" t="s">
        <v>46</v>
      </c>
      <c r="O70" s="13" t="s">
        <v>386</v>
      </c>
      <c r="P70" s="135"/>
    </row>
    <row r="71" spans="1:18">
      <c r="A71" s="5"/>
      <c r="B71" s="39" t="s">
        <v>109</v>
      </c>
      <c r="C71" s="91" t="s">
        <v>45</v>
      </c>
      <c r="D71" s="77">
        <v>123</v>
      </c>
      <c r="E71" s="77">
        <v>123</v>
      </c>
      <c r="F71" s="77">
        <v>681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88" t="s">
        <v>46</v>
      </c>
      <c r="N71" s="42">
        <v>100000</v>
      </c>
      <c r="O71" s="13" t="s">
        <v>110</v>
      </c>
      <c r="P71" s="135"/>
    </row>
    <row r="72" spans="1:18" ht="18.75" customHeight="1">
      <c r="A72" s="4"/>
      <c r="B72" s="39" t="s">
        <v>111</v>
      </c>
      <c r="C72" s="91" t="s">
        <v>45</v>
      </c>
      <c r="D72" s="77">
        <v>112</v>
      </c>
      <c r="E72" s="77">
        <v>112</v>
      </c>
      <c r="F72" s="77">
        <v>630</v>
      </c>
      <c r="G72" s="88">
        <v>1</v>
      </c>
      <c r="H72" s="89" t="s">
        <v>46</v>
      </c>
      <c r="I72" s="89" t="s">
        <v>46</v>
      </c>
      <c r="J72" s="89" t="s">
        <v>46</v>
      </c>
      <c r="K72" s="89" t="s">
        <v>46</v>
      </c>
      <c r="L72" s="88">
        <v>100000</v>
      </c>
      <c r="M72" s="88" t="s">
        <v>46</v>
      </c>
      <c r="N72" s="42">
        <f>SUM(L72)</f>
        <v>100000</v>
      </c>
      <c r="O72" s="13" t="s">
        <v>340</v>
      </c>
      <c r="P72" s="136"/>
    </row>
    <row r="73" spans="1:18" ht="21.75" customHeight="1">
      <c r="A73" s="4"/>
      <c r="B73" s="39" t="s">
        <v>113</v>
      </c>
      <c r="C73" s="91" t="s">
        <v>45</v>
      </c>
      <c r="D73" s="77">
        <v>324</v>
      </c>
      <c r="E73" s="77">
        <v>377</v>
      </c>
      <c r="F73" s="77">
        <v>1973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89" t="s">
        <v>46</v>
      </c>
      <c r="N73" s="41" t="s">
        <v>46</v>
      </c>
      <c r="O73" s="13" t="s">
        <v>387</v>
      </c>
      <c r="P73" s="136"/>
    </row>
    <row r="74" spans="1:18" ht="18" customHeight="1">
      <c r="A74" s="4"/>
      <c r="B74" s="12" t="s">
        <v>114</v>
      </c>
      <c r="C74" s="91" t="s">
        <v>45</v>
      </c>
      <c r="D74" s="77">
        <v>39</v>
      </c>
      <c r="E74" s="77">
        <v>364</v>
      </c>
      <c r="F74" s="77">
        <v>1769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89" t="s">
        <v>46</v>
      </c>
      <c r="N74" s="41" t="s">
        <v>46</v>
      </c>
      <c r="O74" s="13" t="s">
        <v>110</v>
      </c>
      <c r="P74" s="135"/>
      <c r="R74" s="133"/>
    </row>
    <row r="75" spans="1:18" ht="18.75" customHeight="1">
      <c r="A75" s="4"/>
      <c r="B75" s="39" t="s">
        <v>115</v>
      </c>
      <c r="C75" s="91" t="s">
        <v>45</v>
      </c>
      <c r="D75" s="77">
        <v>44</v>
      </c>
      <c r="E75" s="77">
        <v>650</v>
      </c>
      <c r="F75" s="77">
        <v>3280</v>
      </c>
      <c r="G75" s="89" t="s">
        <v>46</v>
      </c>
      <c r="H75" s="89" t="s">
        <v>46</v>
      </c>
      <c r="I75" s="89" t="s">
        <v>46</v>
      </c>
      <c r="J75" s="89" t="s">
        <v>46</v>
      </c>
      <c r="K75" s="89" t="s">
        <v>46</v>
      </c>
      <c r="L75" s="89" t="s">
        <v>46</v>
      </c>
      <c r="M75" s="89" t="s">
        <v>46</v>
      </c>
      <c r="N75" s="41" t="s">
        <v>46</v>
      </c>
      <c r="O75" s="13" t="s">
        <v>110</v>
      </c>
      <c r="P75" s="135"/>
      <c r="R75" s="24"/>
    </row>
    <row r="76" spans="1:18">
      <c r="A76" s="4"/>
      <c r="B76" s="4" t="s">
        <v>314</v>
      </c>
      <c r="C76" s="91" t="s">
        <v>45</v>
      </c>
      <c r="D76" s="70">
        <v>2</v>
      </c>
      <c r="E76" s="95">
        <v>400</v>
      </c>
      <c r="F76" s="95">
        <v>2000</v>
      </c>
      <c r="G76" s="38" t="s">
        <v>46</v>
      </c>
      <c r="H76" s="38" t="s">
        <v>46</v>
      </c>
      <c r="I76" s="38" t="s">
        <v>46</v>
      </c>
      <c r="J76" s="38" t="s">
        <v>46</v>
      </c>
      <c r="K76" s="38" t="s">
        <v>46</v>
      </c>
      <c r="L76" s="38" t="s">
        <v>46</v>
      </c>
      <c r="M76" s="38" t="s">
        <v>46</v>
      </c>
      <c r="N76" s="148" t="s">
        <v>46</v>
      </c>
      <c r="O76" s="4"/>
      <c r="P76" s="135"/>
      <c r="R76" s="24"/>
    </row>
    <row r="77" spans="1:18" ht="18.75" customHeight="1">
      <c r="A77" s="4"/>
      <c r="B77" s="241" t="s">
        <v>47</v>
      </c>
      <c r="C77" s="242"/>
      <c r="D77" s="98">
        <f>SUM(D68:D76)</f>
        <v>2887</v>
      </c>
      <c r="E77" s="98">
        <f>SUM(E68:E76)</f>
        <v>4269</v>
      </c>
      <c r="F77" s="98">
        <f>SUM(F68:F76)</f>
        <v>21618</v>
      </c>
      <c r="G77" s="129">
        <v>5</v>
      </c>
      <c r="H77" s="120" t="s">
        <v>46</v>
      </c>
      <c r="I77" s="120" t="s">
        <v>46</v>
      </c>
      <c r="J77" s="179">
        <v>52340000</v>
      </c>
      <c r="K77" s="129">
        <f>SUM(K68:K75)</f>
        <v>4179968</v>
      </c>
      <c r="L77" s="129">
        <f>SUM(L68:L76)</f>
        <v>500000</v>
      </c>
      <c r="M77" s="127" t="s">
        <v>46</v>
      </c>
      <c r="N77" s="143">
        <f>SUM(J77:L77)</f>
        <v>57019968</v>
      </c>
      <c r="O77" s="32"/>
      <c r="P77" s="135"/>
      <c r="R77" s="206"/>
    </row>
    <row r="78" spans="1:18" ht="25.5" customHeight="1">
      <c r="A78" s="78">
        <v>6</v>
      </c>
      <c r="B78" s="243" t="s">
        <v>261</v>
      </c>
      <c r="C78" s="244"/>
      <c r="D78" s="213"/>
      <c r="E78" s="213"/>
      <c r="F78" s="213"/>
      <c r="G78" s="213"/>
      <c r="H78" s="213"/>
      <c r="I78" s="213"/>
      <c r="J78" s="214"/>
      <c r="K78" s="213"/>
      <c r="L78" s="213"/>
      <c r="M78" s="204">
        <v>150480520</v>
      </c>
      <c r="N78" s="205">
        <v>150480520</v>
      </c>
      <c r="O78" s="11" t="s">
        <v>400</v>
      </c>
      <c r="P78" s="118"/>
      <c r="R78" s="133"/>
    </row>
    <row r="79" spans="1:18" ht="18" customHeight="1">
      <c r="A79" s="7"/>
      <c r="B79" s="39" t="s">
        <v>116</v>
      </c>
      <c r="C79" s="39" t="s">
        <v>117</v>
      </c>
      <c r="D79" s="88">
        <v>1200</v>
      </c>
      <c r="E79" s="88">
        <v>907</v>
      </c>
      <c r="F79" s="88">
        <v>6049</v>
      </c>
      <c r="G79" s="88">
        <v>16</v>
      </c>
      <c r="H79" s="89" t="s">
        <v>46</v>
      </c>
      <c r="I79" s="89" t="s">
        <v>46</v>
      </c>
      <c r="J79" s="89" t="s">
        <v>46</v>
      </c>
      <c r="K79" s="88">
        <v>7723100</v>
      </c>
      <c r="L79" s="88">
        <v>1500000</v>
      </c>
      <c r="M79" s="88" t="s">
        <v>46</v>
      </c>
      <c r="N79" s="52">
        <f>SUM(K79:L79)</f>
        <v>9223100</v>
      </c>
      <c r="O79" s="13" t="s">
        <v>332</v>
      </c>
      <c r="R79" s="133"/>
    </row>
    <row r="80" spans="1:18" ht="18.75" customHeight="1">
      <c r="A80" s="7"/>
      <c r="B80" s="12" t="s">
        <v>118</v>
      </c>
      <c r="C80" s="39" t="s">
        <v>40</v>
      </c>
      <c r="D80" s="88">
        <v>2277</v>
      </c>
      <c r="E80" s="88">
        <v>2842</v>
      </c>
      <c r="F80" s="88">
        <v>18656</v>
      </c>
      <c r="G80" s="88">
        <v>18</v>
      </c>
      <c r="H80" s="89" t="s">
        <v>46</v>
      </c>
      <c r="I80" s="89" t="s">
        <v>46</v>
      </c>
      <c r="J80" s="89" t="s">
        <v>46</v>
      </c>
      <c r="K80" s="88">
        <v>23169300</v>
      </c>
      <c r="L80" s="88">
        <v>1800000</v>
      </c>
      <c r="M80" s="88" t="s">
        <v>46</v>
      </c>
      <c r="N80" s="52">
        <f>SUM(K80:L80)</f>
        <v>24969300</v>
      </c>
      <c r="O80" s="11" t="s">
        <v>343</v>
      </c>
      <c r="R80" s="133"/>
    </row>
    <row r="81" spans="1:18" ht="21" customHeight="1">
      <c r="A81" s="45"/>
      <c r="B81" s="99" t="s">
        <v>120</v>
      </c>
      <c r="C81" s="99" t="s">
        <v>41</v>
      </c>
      <c r="D81" s="107">
        <v>603</v>
      </c>
      <c r="E81" s="107">
        <v>2569</v>
      </c>
      <c r="F81" s="107">
        <v>12737</v>
      </c>
      <c r="G81" s="107">
        <v>1</v>
      </c>
      <c r="H81" s="108" t="s">
        <v>46</v>
      </c>
      <c r="I81" s="108" t="s">
        <v>46</v>
      </c>
      <c r="J81" s="170" t="s">
        <v>46</v>
      </c>
      <c r="K81" s="107">
        <v>2206600</v>
      </c>
      <c r="L81" s="107">
        <v>100000</v>
      </c>
      <c r="M81" s="88" t="s">
        <v>46</v>
      </c>
      <c r="N81" s="52">
        <f>SUM(K81:L81)</f>
        <v>2306600</v>
      </c>
      <c r="O81" s="36" t="s">
        <v>335</v>
      </c>
      <c r="R81" s="133"/>
    </row>
    <row r="82" spans="1:18" ht="21.75" customHeight="1">
      <c r="A82" s="7"/>
      <c r="B82" s="39" t="s">
        <v>121</v>
      </c>
      <c r="C82" s="39" t="s">
        <v>41</v>
      </c>
      <c r="D82" s="88">
        <v>1288</v>
      </c>
      <c r="E82" s="88">
        <v>1029</v>
      </c>
      <c r="F82" s="88">
        <v>19176</v>
      </c>
      <c r="G82" s="88">
        <v>13</v>
      </c>
      <c r="H82" s="89" t="s">
        <v>46</v>
      </c>
      <c r="I82" s="89" t="s">
        <v>46</v>
      </c>
      <c r="J82" s="89" t="s">
        <v>46</v>
      </c>
      <c r="K82" s="88">
        <v>7281780</v>
      </c>
      <c r="L82" s="88">
        <v>1300000</v>
      </c>
      <c r="M82" s="88" t="s">
        <v>46</v>
      </c>
      <c r="N82" s="52">
        <f>SUM(K82:L82)</f>
        <v>8581780</v>
      </c>
      <c r="O82" s="13" t="s">
        <v>341</v>
      </c>
      <c r="R82" s="24"/>
    </row>
    <row r="83" spans="1:18" ht="18" customHeight="1">
      <c r="A83" s="229">
        <v>4</v>
      </c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</row>
    <row r="84" spans="1:18" ht="18.75" customHeight="1">
      <c r="A84" s="231" t="s">
        <v>1</v>
      </c>
      <c r="B84" s="231" t="s">
        <v>2</v>
      </c>
      <c r="C84" s="231" t="s">
        <v>48</v>
      </c>
      <c r="D84" s="231" t="s">
        <v>264</v>
      </c>
      <c r="E84" s="231"/>
      <c r="F84" s="231" t="s">
        <v>4</v>
      </c>
      <c r="G84" s="231" t="s">
        <v>49</v>
      </c>
      <c r="H84" s="231" t="s">
        <v>5</v>
      </c>
      <c r="I84" s="231"/>
      <c r="J84" s="231"/>
      <c r="K84" s="231"/>
      <c r="L84" s="231"/>
      <c r="M84" s="231"/>
      <c r="N84" s="231"/>
      <c r="O84" s="234" t="s">
        <v>6</v>
      </c>
    </row>
    <row r="85" spans="1:18" ht="47.25" customHeight="1">
      <c r="A85" s="231"/>
      <c r="B85" s="231"/>
      <c r="C85" s="231"/>
      <c r="D85" s="189" t="s">
        <v>13</v>
      </c>
      <c r="E85" s="189" t="s">
        <v>7</v>
      </c>
      <c r="F85" s="231"/>
      <c r="G85" s="231"/>
      <c r="H85" s="194" t="s">
        <v>8</v>
      </c>
      <c r="I85" s="193" t="s">
        <v>11</v>
      </c>
      <c r="J85" s="194" t="s">
        <v>12</v>
      </c>
      <c r="K85" s="194" t="s">
        <v>14</v>
      </c>
      <c r="L85" s="194" t="s">
        <v>9</v>
      </c>
      <c r="M85" s="193" t="s">
        <v>394</v>
      </c>
      <c r="N85" s="195" t="s">
        <v>10</v>
      </c>
      <c r="O85" s="235"/>
    </row>
    <row r="86" spans="1:18" ht="36" customHeight="1">
      <c r="A86" s="172"/>
      <c r="B86" s="73" t="s">
        <v>122</v>
      </c>
      <c r="C86" s="73" t="s">
        <v>41</v>
      </c>
      <c r="D86" s="88">
        <v>655</v>
      </c>
      <c r="E86" s="88" t="s">
        <v>46</v>
      </c>
      <c r="F86" s="88" t="s">
        <v>46</v>
      </c>
      <c r="G86" s="89" t="s">
        <v>46</v>
      </c>
      <c r="H86" s="89" t="s">
        <v>46</v>
      </c>
      <c r="I86" s="89" t="s">
        <v>46</v>
      </c>
      <c r="J86" s="89" t="s">
        <v>46</v>
      </c>
      <c r="K86" s="88">
        <v>2537590</v>
      </c>
      <c r="L86" s="89" t="s">
        <v>46</v>
      </c>
      <c r="M86" s="89" t="s">
        <v>46</v>
      </c>
      <c r="N86" s="42">
        <f>SUM(K86:L86)</f>
        <v>2537590</v>
      </c>
      <c r="O86" s="177" t="s">
        <v>401</v>
      </c>
    </row>
    <row r="87" spans="1:18" ht="20.25" customHeight="1">
      <c r="A87" s="172"/>
      <c r="B87" s="8" t="s">
        <v>124</v>
      </c>
      <c r="C87" s="39" t="s">
        <v>41</v>
      </c>
      <c r="D87" s="88">
        <v>1461</v>
      </c>
      <c r="E87" s="88">
        <v>1461</v>
      </c>
      <c r="F87" s="88">
        <v>6949</v>
      </c>
      <c r="G87" s="89" t="s">
        <v>46</v>
      </c>
      <c r="H87" s="89" t="s">
        <v>46</v>
      </c>
      <c r="I87" s="89" t="s">
        <v>46</v>
      </c>
      <c r="J87" s="89" t="s">
        <v>46</v>
      </c>
      <c r="K87" s="89" t="s">
        <v>46</v>
      </c>
      <c r="L87" s="89" t="s">
        <v>46</v>
      </c>
      <c r="M87" s="89" t="s">
        <v>46</v>
      </c>
      <c r="N87" s="130" t="s">
        <v>46</v>
      </c>
      <c r="O87" s="12"/>
    </row>
    <row r="88" spans="1:18" ht="20.25" customHeight="1">
      <c r="A88" s="4"/>
      <c r="B88" s="12" t="s">
        <v>126</v>
      </c>
      <c r="C88" s="39" t="s">
        <v>41</v>
      </c>
      <c r="D88" s="88">
        <v>1028</v>
      </c>
      <c r="E88" s="88">
        <v>2566</v>
      </c>
      <c r="F88" s="88">
        <v>11342</v>
      </c>
      <c r="G88" s="88">
        <v>1</v>
      </c>
      <c r="H88" s="89" t="s">
        <v>46</v>
      </c>
      <c r="I88" s="72" t="s">
        <v>46</v>
      </c>
      <c r="J88" s="89" t="s">
        <v>46</v>
      </c>
      <c r="K88" s="88">
        <v>5516500</v>
      </c>
      <c r="L88" s="88">
        <v>100000</v>
      </c>
      <c r="M88" s="88" t="s">
        <v>46</v>
      </c>
      <c r="N88" s="52">
        <f>SUM(K88:L88)</f>
        <v>5616500</v>
      </c>
      <c r="O88" s="13" t="s">
        <v>333</v>
      </c>
    </row>
    <row r="89" spans="1:18" ht="27" customHeight="1">
      <c r="A89" s="7"/>
      <c r="B89" s="39" t="s">
        <v>127</v>
      </c>
      <c r="C89" s="39" t="s">
        <v>41</v>
      </c>
      <c r="D89" s="88">
        <v>537</v>
      </c>
      <c r="E89" s="88">
        <v>811</v>
      </c>
      <c r="F89" s="88">
        <v>2579</v>
      </c>
      <c r="G89" s="88">
        <v>1</v>
      </c>
      <c r="H89" s="89" t="s">
        <v>46</v>
      </c>
      <c r="I89" s="89" t="s">
        <v>46</v>
      </c>
      <c r="J89" s="89" t="s">
        <v>46</v>
      </c>
      <c r="K89" s="88">
        <v>10917200</v>
      </c>
      <c r="L89" s="88">
        <v>100000</v>
      </c>
      <c r="M89" s="88" t="s">
        <v>46</v>
      </c>
      <c r="N89" s="52">
        <f>SUM(K89:L89)</f>
        <v>11017200</v>
      </c>
      <c r="O89" s="13" t="s">
        <v>346</v>
      </c>
    </row>
    <row r="90" spans="1:18" ht="24" customHeight="1">
      <c r="A90" s="7"/>
      <c r="B90" s="8" t="s">
        <v>129</v>
      </c>
      <c r="C90" s="39" t="s">
        <v>41</v>
      </c>
      <c r="D90" s="88">
        <v>2050</v>
      </c>
      <c r="E90" s="88">
        <v>3024</v>
      </c>
      <c r="F90" s="88">
        <v>13083</v>
      </c>
      <c r="G90" s="88">
        <v>3</v>
      </c>
      <c r="H90" s="89" t="s">
        <v>46</v>
      </c>
      <c r="I90" s="89" t="s">
        <v>46</v>
      </c>
      <c r="J90" s="89" t="s">
        <v>46</v>
      </c>
      <c r="K90" s="88">
        <v>7432800</v>
      </c>
      <c r="L90" s="88">
        <v>300000</v>
      </c>
      <c r="M90" s="88" t="s">
        <v>46</v>
      </c>
      <c r="N90" s="52">
        <v>7732800</v>
      </c>
      <c r="O90" s="13" t="s">
        <v>402</v>
      </c>
    </row>
    <row r="91" spans="1:18" ht="18.75" customHeight="1">
      <c r="A91" s="7"/>
      <c r="B91" s="8" t="s">
        <v>130</v>
      </c>
      <c r="C91" s="91" t="s">
        <v>44</v>
      </c>
      <c r="D91" s="88">
        <v>2214</v>
      </c>
      <c r="E91" s="88">
        <v>1066</v>
      </c>
      <c r="F91" s="88">
        <v>5350</v>
      </c>
      <c r="G91" s="88">
        <v>3</v>
      </c>
      <c r="H91" s="89" t="s">
        <v>46</v>
      </c>
      <c r="I91" s="89" t="s">
        <v>46</v>
      </c>
      <c r="J91" s="89" t="s">
        <v>46</v>
      </c>
      <c r="K91" s="88">
        <v>5516500</v>
      </c>
      <c r="L91" s="88">
        <v>300000</v>
      </c>
      <c r="M91" s="88" t="s">
        <v>46</v>
      </c>
      <c r="N91" s="52">
        <f>SUM(K91:L91)</f>
        <v>5816500</v>
      </c>
      <c r="O91" s="13" t="s">
        <v>333</v>
      </c>
    </row>
    <row r="92" spans="1:18" ht="20.25" customHeight="1">
      <c r="A92" s="7"/>
      <c r="B92" s="39" t="s">
        <v>131</v>
      </c>
      <c r="C92" s="91" t="s">
        <v>44</v>
      </c>
      <c r="D92" s="88">
        <v>61</v>
      </c>
      <c r="E92" s="88">
        <v>61</v>
      </c>
      <c r="F92" s="88">
        <v>244</v>
      </c>
      <c r="G92" s="115" t="s">
        <v>46</v>
      </c>
      <c r="H92" s="115" t="s">
        <v>46</v>
      </c>
      <c r="I92" s="115" t="s">
        <v>46</v>
      </c>
      <c r="J92" s="89" t="s">
        <v>46</v>
      </c>
      <c r="K92" s="115" t="s">
        <v>46</v>
      </c>
      <c r="L92" s="115" t="s">
        <v>46</v>
      </c>
      <c r="M92" s="115" t="s">
        <v>46</v>
      </c>
      <c r="N92" s="41" t="s">
        <v>46</v>
      </c>
      <c r="O92" s="7"/>
    </row>
    <row r="93" spans="1:18" ht="18" customHeight="1">
      <c r="A93" s="28"/>
      <c r="B93" s="8" t="s">
        <v>132</v>
      </c>
      <c r="C93" s="91" t="s">
        <v>44</v>
      </c>
      <c r="D93" s="88">
        <v>9</v>
      </c>
      <c r="E93" s="89" t="s">
        <v>46</v>
      </c>
      <c r="F93" s="89" t="s">
        <v>46</v>
      </c>
      <c r="G93" s="89" t="s">
        <v>46</v>
      </c>
      <c r="H93" s="89" t="s">
        <v>46</v>
      </c>
      <c r="I93" s="89" t="s">
        <v>46</v>
      </c>
      <c r="J93" s="89" t="s">
        <v>46</v>
      </c>
      <c r="K93" s="89" t="s">
        <v>46</v>
      </c>
      <c r="L93" s="89" t="s">
        <v>46</v>
      </c>
      <c r="M93" s="89" t="s">
        <v>46</v>
      </c>
      <c r="N93" s="41" t="s">
        <v>46</v>
      </c>
      <c r="O93" s="4"/>
    </row>
    <row r="94" spans="1:18">
      <c r="A94" s="4"/>
      <c r="B94" s="39" t="s">
        <v>133</v>
      </c>
      <c r="C94" s="91" t="s">
        <v>44</v>
      </c>
      <c r="D94" s="88">
        <v>12</v>
      </c>
      <c r="E94" s="89" t="s">
        <v>46</v>
      </c>
      <c r="F94" s="88" t="s">
        <v>46</v>
      </c>
      <c r="G94" s="89" t="s">
        <v>46</v>
      </c>
      <c r="H94" s="89" t="s">
        <v>46</v>
      </c>
      <c r="I94" s="89" t="s">
        <v>46</v>
      </c>
      <c r="J94" s="89" t="s">
        <v>46</v>
      </c>
      <c r="K94" s="89" t="s">
        <v>46</v>
      </c>
      <c r="L94" s="89" t="s">
        <v>46</v>
      </c>
      <c r="M94" s="89" t="s">
        <v>46</v>
      </c>
      <c r="N94" s="148" t="s">
        <v>46</v>
      </c>
      <c r="O94" s="168"/>
    </row>
    <row r="95" spans="1:18" ht="21" customHeight="1">
      <c r="A95" s="4"/>
      <c r="B95" s="8" t="s">
        <v>134</v>
      </c>
      <c r="C95" s="91" t="s">
        <v>44</v>
      </c>
      <c r="D95" s="88">
        <v>10</v>
      </c>
      <c r="E95" s="89" t="s">
        <v>46</v>
      </c>
      <c r="F95" s="88" t="s">
        <v>46</v>
      </c>
      <c r="G95" s="89"/>
      <c r="H95" s="89" t="s">
        <v>46</v>
      </c>
      <c r="I95" s="89" t="s">
        <v>46</v>
      </c>
      <c r="J95" s="89" t="s">
        <v>46</v>
      </c>
      <c r="K95" s="89" t="s">
        <v>46</v>
      </c>
      <c r="L95" s="89" t="s">
        <v>46</v>
      </c>
      <c r="M95" s="89" t="s">
        <v>46</v>
      </c>
      <c r="N95" s="148" t="s">
        <v>46</v>
      </c>
      <c r="O95" s="4"/>
    </row>
    <row r="96" spans="1:18">
      <c r="A96" s="4"/>
      <c r="B96" s="39" t="s">
        <v>135</v>
      </c>
      <c r="C96" s="91" t="s">
        <v>44</v>
      </c>
      <c r="D96" s="88">
        <v>29</v>
      </c>
      <c r="E96" s="89" t="s">
        <v>46</v>
      </c>
      <c r="F96" s="88" t="s">
        <v>46</v>
      </c>
      <c r="G96" s="89" t="s">
        <v>46</v>
      </c>
      <c r="H96" s="89" t="s">
        <v>46</v>
      </c>
      <c r="I96" s="89" t="s">
        <v>46</v>
      </c>
      <c r="J96" s="89" t="s">
        <v>46</v>
      </c>
      <c r="K96" s="89" t="s">
        <v>46</v>
      </c>
      <c r="L96" s="89" t="s">
        <v>46</v>
      </c>
      <c r="M96" s="89" t="s">
        <v>46</v>
      </c>
      <c r="N96" s="148" t="s">
        <v>46</v>
      </c>
      <c r="O96" s="4"/>
    </row>
    <row r="97" spans="1:19" ht="18.75" customHeight="1">
      <c r="A97" s="5"/>
      <c r="B97" s="39" t="s">
        <v>136</v>
      </c>
      <c r="C97" s="91" t="s">
        <v>44</v>
      </c>
      <c r="D97" s="88">
        <v>13</v>
      </c>
      <c r="E97" s="89" t="s">
        <v>46</v>
      </c>
      <c r="F97" s="89" t="s">
        <v>46</v>
      </c>
      <c r="G97" s="89" t="s">
        <v>46</v>
      </c>
      <c r="H97" s="89" t="s">
        <v>46</v>
      </c>
      <c r="I97" s="89" t="s">
        <v>46</v>
      </c>
      <c r="J97" s="89" t="s">
        <v>46</v>
      </c>
      <c r="K97" s="89" t="s">
        <v>46</v>
      </c>
      <c r="L97" s="89" t="s">
        <v>46</v>
      </c>
      <c r="M97" s="89" t="s">
        <v>46</v>
      </c>
      <c r="N97" s="148" t="s">
        <v>46</v>
      </c>
      <c r="O97" s="4"/>
    </row>
    <row r="98" spans="1:19" ht="21" customHeight="1">
      <c r="A98" s="4"/>
      <c r="B98" s="245" t="s">
        <v>47</v>
      </c>
      <c r="C98" s="246"/>
      <c r="D98" s="114">
        <f>SUM(D79:D97)</f>
        <v>13447</v>
      </c>
      <c r="E98" s="114">
        <f>SUM(E79:E97)</f>
        <v>16336</v>
      </c>
      <c r="F98" s="114">
        <f>SUM(F79:F97)</f>
        <v>96165</v>
      </c>
      <c r="G98" s="114">
        <f>SUM(G79:G97)</f>
        <v>56</v>
      </c>
      <c r="H98" s="115" t="s">
        <v>46</v>
      </c>
      <c r="I98" s="115" t="s">
        <v>46</v>
      </c>
      <c r="J98" s="115" t="s">
        <v>46</v>
      </c>
      <c r="K98" s="179">
        <f>SUM(K79:K97)</f>
        <v>72301370</v>
      </c>
      <c r="L98" s="114">
        <f>SUM(L79:L97)</f>
        <v>5500000</v>
      </c>
      <c r="M98" s="199">
        <v>150480520</v>
      </c>
      <c r="N98" s="143">
        <f>SUM(K98:M98)</f>
        <v>228281890</v>
      </c>
      <c r="O98" s="8"/>
      <c r="Q98" s="143"/>
    </row>
    <row r="99" spans="1:19" ht="22.5" customHeight="1">
      <c r="A99" s="5">
        <v>7</v>
      </c>
      <c r="B99" s="239" t="s">
        <v>143</v>
      </c>
      <c r="C99" s="240"/>
      <c r="D99" s="3"/>
      <c r="E99" s="3"/>
      <c r="F99" s="3"/>
      <c r="G99" s="3"/>
      <c r="H99" s="3"/>
      <c r="I99" s="3"/>
      <c r="J99" s="3"/>
      <c r="K99" s="3"/>
      <c r="L99" s="3"/>
      <c r="M99" s="3"/>
      <c r="N99" s="185"/>
      <c r="O99" s="39" t="s">
        <v>347</v>
      </c>
    </row>
    <row r="100" spans="1:19">
      <c r="A100" s="4"/>
      <c r="B100" s="39" t="s">
        <v>144</v>
      </c>
      <c r="C100" s="39" t="s">
        <v>103</v>
      </c>
      <c r="D100" s="89" t="s">
        <v>46</v>
      </c>
      <c r="E100" s="88">
        <v>154</v>
      </c>
      <c r="F100" s="88">
        <v>775</v>
      </c>
      <c r="G100" s="89" t="s">
        <v>46</v>
      </c>
      <c r="H100" s="88">
        <v>135000</v>
      </c>
      <c r="I100" s="88">
        <v>2147580</v>
      </c>
      <c r="J100" s="89" t="s">
        <v>46</v>
      </c>
      <c r="K100" s="89" t="s">
        <v>46</v>
      </c>
      <c r="L100" s="89" t="s">
        <v>46</v>
      </c>
      <c r="M100" s="89" t="s">
        <v>46</v>
      </c>
      <c r="N100" s="52">
        <f>SUM(H100:L100)</f>
        <v>2282580</v>
      </c>
      <c r="O100" s="12"/>
    </row>
    <row r="101" spans="1:19">
      <c r="A101" s="4"/>
      <c r="B101" s="39" t="s">
        <v>145</v>
      </c>
      <c r="C101" s="39" t="s">
        <v>103</v>
      </c>
      <c r="D101" s="89" t="s">
        <v>46</v>
      </c>
      <c r="E101" s="88">
        <v>23</v>
      </c>
      <c r="F101" s="88">
        <v>106</v>
      </c>
      <c r="G101" s="89" t="s">
        <v>46</v>
      </c>
      <c r="H101" s="89" t="s">
        <v>46</v>
      </c>
      <c r="I101" s="88">
        <v>224070</v>
      </c>
      <c r="J101" s="89" t="s">
        <v>46</v>
      </c>
      <c r="K101" s="89" t="s">
        <v>46</v>
      </c>
      <c r="L101" s="89" t="s">
        <v>46</v>
      </c>
      <c r="M101" s="89" t="s">
        <v>46</v>
      </c>
      <c r="N101" s="52">
        <f>SUM(I101:L101)</f>
        <v>224070</v>
      </c>
      <c r="O101" s="12"/>
    </row>
    <row r="102" spans="1:19">
      <c r="A102" s="5"/>
      <c r="B102" s="39" t="s">
        <v>146</v>
      </c>
      <c r="C102" s="39" t="s">
        <v>103</v>
      </c>
      <c r="D102" s="89" t="s">
        <v>46</v>
      </c>
      <c r="E102" s="88">
        <v>1222</v>
      </c>
      <c r="F102" s="88">
        <v>6444</v>
      </c>
      <c r="G102" s="89" t="s">
        <v>46</v>
      </c>
      <c r="H102" s="88">
        <v>6389400</v>
      </c>
      <c r="I102" s="88">
        <v>4921800</v>
      </c>
      <c r="J102" s="89" t="s">
        <v>46</v>
      </c>
      <c r="K102" s="89" t="s">
        <v>46</v>
      </c>
      <c r="L102" s="89" t="s">
        <v>46</v>
      </c>
      <c r="M102" s="89" t="s">
        <v>46</v>
      </c>
      <c r="N102" s="52">
        <f>SUM(H102:L102)</f>
        <v>11311200</v>
      </c>
      <c r="O102" s="12"/>
    </row>
    <row r="103" spans="1:19">
      <c r="A103" s="5"/>
      <c r="B103" s="173" t="s">
        <v>369</v>
      </c>
      <c r="C103" s="149"/>
      <c r="D103" s="151">
        <v>1</v>
      </c>
      <c r="E103" s="151" t="s">
        <v>46</v>
      </c>
      <c r="F103" s="151" t="s">
        <v>46</v>
      </c>
      <c r="G103" s="150" t="s">
        <v>46</v>
      </c>
      <c r="H103" s="151" t="s">
        <v>46</v>
      </c>
      <c r="I103" s="151" t="s">
        <v>46</v>
      </c>
      <c r="J103" s="150" t="s">
        <v>46</v>
      </c>
      <c r="K103" s="150" t="s">
        <v>46</v>
      </c>
      <c r="L103" s="150" t="s">
        <v>46</v>
      </c>
      <c r="M103" s="89" t="s">
        <v>46</v>
      </c>
      <c r="N103" s="42" t="s">
        <v>46</v>
      </c>
      <c r="O103" s="173"/>
    </row>
    <row r="104" spans="1:19" ht="21" customHeight="1">
      <c r="A104" s="4"/>
      <c r="B104" s="37" t="s">
        <v>47</v>
      </c>
      <c r="C104" s="32"/>
      <c r="D104" s="129">
        <f>SUM(D103)</f>
        <v>1</v>
      </c>
      <c r="E104" s="98">
        <f>SUM(E100:E103)</f>
        <v>1399</v>
      </c>
      <c r="F104" s="98">
        <f>SUM(F100:F103)</f>
        <v>7325</v>
      </c>
      <c r="G104" s="184"/>
      <c r="H104" s="119">
        <f>SUM(H100:H102)</f>
        <v>6524400</v>
      </c>
      <c r="I104" s="196">
        <f>SUM(I100:I102)</f>
        <v>7293450</v>
      </c>
      <c r="J104" s="120" t="s">
        <v>46</v>
      </c>
      <c r="K104" s="120" t="s">
        <v>46</v>
      </c>
      <c r="L104" s="120" t="s">
        <v>46</v>
      </c>
      <c r="M104" s="165" t="s">
        <v>46</v>
      </c>
      <c r="N104" s="116">
        <f>SUM(N100:N102)</f>
        <v>13817850</v>
      </c>
      <c r="O104" s="82"/>
      <c r="R104" s="33">
        <f>SUM(F100:F103)</f>
        <v>7325</v>
      </c>
    </row>
    <row r="105" spans="1:19" ht="21" customHeight="1">
      <c r="A105" s="5">
        <v>8</v>
      </c>
      <c r="B105" s="236" t="s">
        <v>147</v>
      </c>
      <c r="C105" s="236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85"/>
      <c r="O105" s="39" t="s">
        <v>347</v>
      </c>
    </row>
    <row r="106" spans="1:19">
      <c r="A106" s="4"/>
      <c r="B106" s="39" t="s">
        <v>148</v>
      </c>
      <c r="C106" s="39" t="s">
        <v>41</v>
      </c>
      <c r="D106" s="88">
        <v>1</v>
      </c>
      <c r="E106" s="88">
        <v>330</v>
      </c>
      <c r="F106" s="88">
        <v>1520</v>
      </c>
      <c r="G106" s="89" t="s">
        <v>46</v>
      </c>
      <c r="H106" s="89" t="s">
        <v>46</v>
      </c>
      <c r="I106" s="88">
        <v>927360</v>
      </c>
      <c r="J106" s="89" t="s">
        <v>46</v>
      </c>
      <c r="K106" s="88">
        <v>1999980</v>
      </c>
      <c r="L106" s="89" t="s">
        <v>46</v>
      </c>
      <c r="M106" s="89" t="s">
        <v>46</v>
      </c>
      <c r="N106" s="52">
        <f>SUM(I106:L106)</f>
        <v>2927340</v>
      </c>
      <c r="O106" s="13" t="s">
        <v>293</v>
      </c>
    </row>
    <row r="107" spans="1:19" ht="20.25" customHeight="1">
      <c r="A107" s="4"/>
      <c r="B107" s="99" t="s">
        <v>149</v>
      </c>
      <c r="C107" s="99" t="s">
        <v>41</v>
      </c>
      <c r="D107" s="107">
        <v>19</v>
      </c>
      <c r="E107" s="107">
        <v>1086</v>
      </c>
      <c r="F107" s="107">
        <v>4673</v>
      </c>
      <c r="G107" s="108" t="s">
        <v>46</v>
      </c>
      <c r="H107" s="108" t="s">
        <v>46</v>
      </c>
      <c r="I107" s="107">
        <v>2616880</v>
      </c>
      <c r="J107" s="108" t="s">
        <v>46</v>
      </c>
      <c r="K107" s="107">
        <v>349590</v>
      </c>
      <c r="L107" s="108" t="s">
        <v>46</v>
      </c>
      <c r="M107" s="89" t="s">
        <v>46</v>
      </c>
      <c r="N107" s="52">
        <f>SUM(I107:L107)</f>
        <v>2966470</v>
      </c>
      <c r="O107" s="13" t="s">
        <v>294</v>
      </c>
    </row>
    <row r="108" spans="1:19" ht="18.75" customHeight="1">
      <c r="A108" s="4"/>
      <c r="B108" s="39" t="s">
        <v>150</v>
      </c>
      <c r="C108" s="39" t="s">
        <v>42</v>
      </c>
      <c r="D108" s="89" t="s">
        <v>46</v>
      </c>
      <c r="E108" s="88">
        <v>99</v>
      </c>
      <c r="F108" s="88">
        <v>439</v>
      </c>
      <c r="G108" s="89" t="s">
        <v>46</v>
      </c>
      <c r="H108" s="89" t="s">
        <v>46</v>
      </c>
      <c r="I108" s="88">
        <v>613760</v>
      </c>
      <c r="J108" s="89" t="s">
        <v>46</v>
      </c>
      <c r="K108" s="89" t="s">
        <v>46</v>
      </c>
      <c r="L108" s="89" t="s">
        <v>46</v>
      </c>
      <c r="M108" s="89" t="s">
        <v>46</v>
      </c>
      <c r="N108" s="52">
        <f>SUM(I108:L108)</f>
        <v>613760</v>
      </c>
      <c r="O108" s="13"/>
      <c r="R108" s="33">
        <f>SUM(E106:E109)</f>
        <v>1515</v>
      </c>
      <c r="S108" s="33">
        <f>SUM(F106:F109)</f>
        <v>6632</v>
      </c>
    </row>
    <row r="109" spans="1:19" ht="21" customHeight="1">
      <c r="A109" s="56"/>
      <c r="B109" s="99" t="s">
        <v>372</v>
      </c>
      <c r="C109" s="99" t="s">
        <v>42</v>
      </c>
      <c r="D109" s="107">
        <v>5</v>
      </c>
      <c r="E109" s="107" t="s">
        <v>46</v>
      </c>
      <c r="F109" s="107" t="s">
        <v>46</v>
      </c>
      <c r="G109" s="108" t="s">
        <v>46</v>
      </c>
      <c r="H109" s="108" t="s">
        <v>46</v>
      </c>
      <c r="I109" s="107" t="s">
        <v>46</v>
      </c>
      <c r="J109" s="108" t="s">
        <v>46</v>
      </c>
      <c r="K109" s="107" t="s">
        <v>46</v>
      </c>
      <c r="L109" s="108" t="s">
        <v>46</v>
      </c>
      <c r="M109" s="89" t="s">
        <v>46</v>
      </c>
      <c r="N109" s="166" t="s">
        <v>46</v>
      </c>
      <c r="O109" s="13"/>
    </row>
    <row r="110" spans="1:19" ht="18.75" customHeight="1">
      <c r="A110" s="4"/>
      <c r="B110" s="4" t="s">
        <v>373</v>
      </c>
      <c r="C110" s="4" t="s">
        <v>41</v>
      </c>
      <c r="D110" s="70">
        <v>19</v>
      </c>
      <c r="E110" s="38" t="s">
        <v>46</v>
      </c>
      <c r="F110" s="38" t="s">
        <v>46</v>
      </c>
      <c r="G110" s="38" t="s">
        <v>46</v>
      </c>
      <c r="H110" s="38" t="s">
        <v>46</v>
      </c>
      <c r="I110" s="38" t="s">
        <v>46</v>
      </c>
      <c r="J110" s="38" t="s">
        <v>46</v>
      </c>
      <c r="K110" s="38" t="s">
        <v>46</v>
      </c>
      <c r="L110" s="38" t="s">
        <v>46</v>
      </c>
      <c r="M110" s="38" t="s">
        <v>46</v>
      </c>
      <c r="N110" s="148" t="s">
        <v>46</v>
      </c>
      <c r="O110" s="176"/>
    </row>
    <row r="111" spans="1:19">
      <c r="A111" s="48"/>
      <c r="B111" s="37" t="s">
        <v>47</v>
      </c>
      <c r="C111" s="32"/>
      <c r="D111" s="98">
        <f>SUM(D106:D110)</f>
        <v>44</v>
      </c>
      <c r="E111" s="98">
        <f>SUM(E106:E110)</f>
        <v>1515</v>
      </c>
      <c r="F111" s="98">
        <f>SUM(F106:F110)</f>
        <v>6632</v>
      </c>
      <c r="G111" s="120" t="s">
        <v>46</v>
      </c>
      <c r="H111" s="120" t="s">
        <v>46</v>
      </c>
      <c r="I111" s="196">
        <f>SUM(I106:I109)</f>
        <v>4158000</v>
      </c>
      <c r="J111" s="120" t="s">
        <v>46</v>
      </c>
      <c r="K111" s="119">
        <f>SUM(K106:K109)</f>
        <v>2349570</v>
      </c>
      <c r="L111" s="120" t="s">
        <v>46</v>
      </c>
      <c r="M111" s="165" t="s">
        <v>46</v>
      </c>
      <c r="N111" s="207">
        <f>SUM(I111:L111)</f>
        <v>6507570</v>
      </c>
      <c r="O111" s="32"/>
    </row>
    <row r="112" spans="1:19">
      <c r="A112" s="229">
        <v>5</v>
      </c>
      <c r="B112" s="230"/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</row>
    <row r="113" spans="1:15" ht="19.5" customHeight="1">
      <c r="A113" s="231" t="s">
        <v>1</v>
      </c>
      <c r="B113" s="231" t="s">
        <v>2</v>
      </c>
      <c r="C113" s="231" t="s">
        <v>48</v>
      </c>
      <c r="D113" s="232" t="s">
        <v>264</v>
      </c>
      <c r="E113" s="233"/>
      <c r="F113" s="231" t="s">
        <v>4</v>
      </c>
      <c r="G113" s="231" t="s">
        <v>49</v>
      </c>
      <c r="H113" s="231" t="s">
        <v>5</v>
      </c>
      <c r="I113" s="231"/>
      <c r="J113" s="231"/>
      <c r="K113" s="231"/>
      <c r="L113" s="231"/>
      <c r="M113" s="231"/>
      <c r="N113" s="231"/>
      <c r="O113" s="234" t="s">
        <v>6</v>
      </c>
    </row>
    <row r="114" spans="1:15" ht="50.25" customHeight="1">
      <c r="A114" s="231"/>
      <c r="B114" s="231"/>
      <c r="C114" s="231"/>
      <c r="D114" s="189" t="s">
        <v>13</v>
      </c>
      <c r="E114" s="189" t="s">
        <v>7</v>
      </c>
      <c r="F114" s="231"/>
      <c r="G114" s="231"/>
      <c r="H114" s="194" t="s">
        <v>8</v>
      </c>
      <c r="I114" s="193" t="s">
        <v>11</v>
      </c>
      <c r="J114" s="194" t="s">
        <v>12</v>
      </c>
      <c r="K114" s="194" t="s">
        <v>14</v>
      </c>
      <c r="L114" s="194" t="s">
        <v>9</v>
      </c>
      <c r="M114" s="193" t="s">
        <v>394</v>
      </c>
      <c r="N114" s="195" t="s">
        <v>10</v>
      </c>
      <c r="O114" s="235"/>
    </row>
    <row r="115" spans="1:15" ht="19.5" customHeight="1">
      <c r="A115" s="5">
        <v>9</v>
      </c>
      <c r="B115" s="26" t="s">
        <v>151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187"/>
      <c r="O115" s="39" t="s">
        <v>347</v>
      </c>
    </row>
    <row r="116" spans="1:15" ht="24.75" customHeight="1">
      <c r="A116" s="4"/>
      <c r="B116" s="39" t="s">
        <v>152</v>
      </c>
      <c r="C116" s="39" t="s">
        <v>41</v>
      </c>
      <c r="D116" s="89" t="s">
        <v>46</v>
      </c>
      <c r="E116" s="88">
        <v>2316</v>
      </c>
      <c r="F116" s="88">
        <v>10855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4065000</v>
      </c>
      <c r="L116" s="89" t="s">
        <v>46</v>
      </c>
      <c r="M116" s="89" t="s">
        <v>46</v>
      </c>
      <c r="N116" s="42">
        <f>SUM(K116:L116)</f>
        <v>4065000</v>
      </c>
      <c r="O116" s="13" t="s">
        <v>348</v>
      </c>
    </row>
    <row r="117" spans="1:15" ht="24" customHeight="1">
      <c r="A117" s="56"/>
      <c r="B117" s="201" t="s">
        <v>153</v>
      </c>
      <c r="C117" s="99" t="s">
        <v>103</v>
      </c>
      <c r="D117" s="107" t="s">
        <v>46</v>
      </c>
      <c r="E117" s="107">
        <v>1426</v>
      </c>
      <c r="F117" s="107">
        <v>381</v>
      </c>
      <c r="G117" s="108" t="s">
        <v>46</v>
      </c>
      <c r="H117" s="108" t="s">
        <v>46</v>
      </c>
      <c r="I117" s="108" t="s">
        <v>46</v>
      </c>
      <c r="J117" s="108" t="s">
        <v>46</v>
      </c>
      <c r="K117" s="107">
        <v>609750</v>
      </c>
      <c r="L117" s="108" t="s">
        <v>46</v>
      </c>
      <c r="M117" s="89" t="s">
        <v>46</v>
      </c>
      <c r="N117" s="166">
        <f>SUM(K117:L117)</f>
        <v>609750</v>
      </c>
      <c r="O117" s="36" t="s">
        <v>349</v>
      </c>
    </row>
    <row r="118" spans="1:15" ht="24" customHeight="1">
      <c r="A118" s="4"/>
      <c r="B118" s="13" t="s">
        <v>154</v>
      </c>
      <c r="C118" s="123" t="s">
        <v>103</v>
      </c>
      <c r="D118" s="88">
        <v>1</v>
      </c>
      <c r="E118" s="88">
        <v>1822</v>
      </c>
      <c r="F118" s="88">
        <v>6483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813000</v>
      </c>
      <c r="L118" s="89" t="s">
        <v>46</v>
      </c>
      <c r="M118" s="89" t="s">
        <v>46</v>
      </c>
      <c r="N118" s="188">
        <f>SUM(K118:L118)</f>
        <v>813000</v>
      </c>
      <c r="O118" s="13" t="s">
        <v>350</v>
      </c>
    </row>
    <row r="119" spans="1:15" ht="25.5" customHeight="1">
      <c r="A119" s="4"/>
      <c r="B119" s="39" t="s">
        <v>155</v>
      </c>
      <c r="C119" s="39" t="s">
        <v>41</v>
      </c>
      <c r="D119" s="88" t="s">
        <v>46</v>
      </c>
      <c r="E119" s="88">
        <v>9949</v>
      </c>
      <c r="F119" s="88">
        <v>38516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1772340</v>
      </c>
      <c r="L119" s="89" t="s">
        <v>46</v>
      </c>
      <c r="M119" s="89" t="s">
        <v>46</v>
      </c>
      <c r="N119" s="42">
        <f>SUM(K119:L119)</f>
        <v>1772340</v>
      </c>
      <c r="O119" s="13" t="s">
        <v>351</v>
      </c>
    </row>
    <row r="120" spans="1:15">
      <c r="A120" s="4"/>
      <c r="B120" s="8" t="s">
        <v>156</v>
      </c>
      <c r="C120" s="39" t="s">
        <v>41</v>
      </c>
      <c r="D120" s="88">
        <v>9</v>
      </c>
      <c r="E120" s="88">
        <v>7219</v>
      </c>
      <c r="F120" s="88">
        <v>28036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1821120</v>
      </c>
      <c r="L120" s="89" t="s">
        <v>46</v>
      </c>
      <c r="M120" s="89" t="s">
        <v>46</v>
      </c>
      <c r="N120" s="42">
        <f t="shared" ref="N120:N122" si="0">SUM(K120:L120)</f>
        <v>1821120</v>
      </c>
      <c r="O120" s="13" t="s">
        <v>352</v>
      </c>
    </row>
    <row r="121" spans="1:15">
      <c r="A121" s="4"/>
      <c r="B121" s="39" t="s">
        <v>157</v>
      </c>
      <c r="C121" s="91" t="s">
        <v>43</v>
      </c>
      <c r="D121" s="89" t="s">
        <v>46</v>
      </c>
      <c r="E121" s="88">
        <v>42710</v>
      </c>
      <c r="F121" s="88">
        <v>4772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1439010</v>
      </c>
      <c r="L121" s="89" t="s">
        <v>46</v>
      </c>
      <c r="M121" s="89" t="s">
        <v>46</v>
      </c>
      <c r="N121" s="42">
        <f t="shared" si="0"/>
        <v>1439010</v>
      </c>
      <c r="O121" s="13" t="s">
        <v>353</v>
      </c>
    </row>
    <row r="122" spans="1:15">
      <c r="A122" s="4"/>
      <c r="B122" s="39" t="s">
        <v>158</v>
      </c>
      <c r="C122" s="91" t="s">
        <v>43</v>
      </c>
      <c r="D122" s="88">
        <v>110</v>
      </c>
      <c r="E122" s="88">
        <v>4795</v>
      </c>
      <c r="F122" s="88">
        <v>18271</v>
      </c>
      <c r="G122" s="88">
        <v>1</v>
      </c>
      <c r="H122" s="89" t="s">
        <v>46</v>
      </c>
      <c r="I122" s="89" t="s">
        <v>46</v>
      </c>
      <c r="J122" s="89" t="s">
        <v>46</v>
      </c>
      <c r="K122" s="88">
        <v>3792000</v>
      </c>
      <c r="L122" s="89" t="s">
        <v>46</v>
      </c>
      <c r="M122" s="89" t="s">
        <v>46</v>
      </c>
      <c r="N122" s="42">
        <f t="shared" si="0"/>
        <v>3792000</v>
      </c>
      <c r="O122" s="13" t="s">
        <v>354</v>
      </c>
    </row>
    <row r="123" spans="1:15">
      <c r="A123" s="4"/>
      <c r="B123" s="39" t="s">
        <v>159</v>
      </c>
      <c r="C123" s="91" t="s">
        <v>160</v>
      </c>
      <c r="D123" s="89" t="s">
        <v>46</v>
      </c>
      <c r="E123" s="88">
        <v>108</v>
      </c>
      <c r="F123" s="88">
        <v>456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89" t="s">
        <v>46</v>
      </c>
      <c r="N123" s="130" t="s">
        <v>46</v>
      </c>
      <c r="O123" s="13" t="s">
        <v>46</v>
      </c>
    </row>
    <row r="124" spans="1:15">
      <c r="A124" s="4"/>
      <c r="B124" s="39" t="s">
        <v>161</v>
      </c>
      <c r="C124" s="91" t="s">
        <v>160</v>
      </c>
      <c r="D124" s="89" t="s">
        <v>46</v>
      </c>
      <c r="E124" s="88">
        <v>1465</v>
      </c>
      <c r="F124" s="88">
        <v>7130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8">
        <v>5048730</v>
      </c>
      <c r="L124" s="89" t="s">
        <v>46</v>
      </c>
      <c r="M124" s="89" t="s">
        <v>46</v>
      </c>
      <c r="N124" s="42">
        <f>SUM(K124:L124)</f>
        <v>5048730</v>
      </c>
      <c r="O124" s="13" t="s">
        <v>355</v>
      </c>
    </row>
    <row r="125" spans="1:15">
      <c r="A125" s="28"/>
      <c r="B125" s="13" t="s">
        <v>162</v>
      </c>
      <c r="C125" s="91" t="s">
        <v>160</v>
      </c>
      <c r="D125" s="89" t="s">
        <v>46</v>
      </c>
      <c r="E125" s="88">
        <v>327</v>
      </c>
      <c r="F125" s="88">
        <v>1665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9" t="s">
        <v>46</v>
      </c>
      <c r="L125" s="89" t="s">
        <v>46</v>
      </c>
      <c r="M125" s="89" t="s">
        <v>46</v>
      </c>
      <c r="N125" s="130" t="s">
        <v>46</v>
      </c>
      <c r="O125" s="28"/>
    </row>
    <row r="126" spans="1:15" ht="24.75" customHeight="1">
      <c r="A126" s="4"/>
      <c r="B126" s="8" t="s">
        <v>163</v>
      </c>
      <c r="C126" s="91" t="s">
        <v>160</v>
      </c>
      <c r="D126" s="89" t="s">
        <v>46</v>
      </c>
      <c r="E126" s="88">
        <v>1312</v>
      </c>
      <c r="F126" s="88">
        <v>4772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1382100</v>
      </c>
      <c r="L126" s="89" t="s">
        <v>46</v>
      </c>
      <c r="M126" s="89" t="s">
        <v>46</v>
      </c>
      <c r="N126" s="52">
        <f>SUM(K126:L126)</f>
        <v>1382100</v>
      </c>
      <c r="O126" s="13" t="s">
        <v>279</v>
      </c>
    </row>
    <row r="127" spans="1:15" ht="22.5" customHeight="1">
      <c r="A127" s="4"/>
      <c r="B127" s="39" t="s">
        <v>165</v>
      </c>
      <c r="C127" s="91" t="s">
        <v>160</v>
      </c>
      <c r="D127" s="89" t="s">
        <v>46</v>
      </c>
      <c r="E127" s="88">
        <v>2748</v>
      </c>
      <c r="F127" s="88">
        <v>11898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89" t="s">
        <v>46</v>
      </c>
      <c r="N127" s="52">
        <f>SUM(K127:L127)</f>
        <v>813000</v>
      </c>
      <c r="O127" s="13" t="s">
        <v>356</v>
      </c>
    </row>
    <row r="128" spans="1:15" ht="29.25" customHeight="1">
      <c r="A128" s="4"/>
      <c r="B128" s="39" t="s">
        <v>167</v>
      </c>
      <c r="C128" s="91" t="s">
        <v>160</v>
      </c>
      <c r="D128" s="88">
        <v>11</v>
      </c>
      <c r="E128" s="88">
        <v>471</v>
      </c>
      <c r="F128" s="88">
        <v>1806</v>
      </c>
      <c r="G128" s="89" t="s">
        <v>46</v>
      </c>
      <c r="H128" s="89" t="s">
        <v>46</v>
      </c>
      <c r="I128" s="89" t="s">
        <v>46</v>
      </c>
      <c r="J128" s="89" t="s">
        <v>46</v>
      </c>
      <c r="K128" s="88">
        <v>813000</v>
      </c>
      <c r="L128" s="89" t="s">
        <v>46</v>
      </c>
      <c r="M128" s="89" t="s">
        <v>46</v>
      </c>
      <c r="N128" s="52">
        <f>SUM(K128:L128)</f>
        <v>813000</v>
      </c>
      <c r="O128" s="13" t="s">
        <v>356</v>
      </c>
    </row>
    <row r="129" spans="1:20" ht="31.5" customHeight="1">
      <c r="A129" s="4"/>
      <c r="B129" s="8" t="s">
        <v>169</v>
      </c>
      <c r="C129" s="91" t="s">
        <v>160</v>
      </c>
      <c r="D129" s="88">
        <v>66</v>
      </c>
      <c r="E129" s="88">
        <v>2104</v>
      </c>
      <c r="F129" s="88">
        <v>5870</v>
      </c>
      <c r="G129" s="88">
        <v>3</v>
      </c>
      <c r="H129" s="89" t="s">
        <v>46</v>
      </c>
      <c r="I129" s="89" t="s">
        <v>46</v>
      </c>
      <c r="J129" s="89" t="s">
        <v>46</v>
      </c>
      <c r="K129" s="88">
        <v>5199270</v>
      </c>
      <c r="L129" s="89"/>
      <c r="M129" s="89" t="s">
        <v>46</v>
      </c>
      <c r="N129" s="52">
        <f>SUM(K129:L129)</f>
        <v>5199270</v>
      </c>
      <c r="O129" s="36" t="s">
        <v>315</v>
      </c>
    </row>
    <row r="130" spans="1:20" ht="24" customHeight="1">
      <c r="A130" s="4"/>
      <c r="B130" s="8" t="s">
        <v>171</v>
      </c>
      <c r="C130" s="91" t="s">
        <v>160</v>
      </c>
      <c r="D130" s="88">
        <v>10</v>
      </c>
      <c r="E130" s="88">
        <v>8056</v>
      </c>
      <c r="F130" s="88">
        <v>32663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8">
        <v>2844000</v>
      </c>
      <c r="L130" s="89" t="s">
        <v>46</v>
      </c>
      <c r="M130" s="89" t="s">
        <v>46</v>
      </c>
      <c r="N130" s="52">
        <v>2844000</v>
      </c>
      <c r="O130" s="13" t="s">
        <v>357</v>
      </c>
    </row>
    <row r="131" spans="1:20" ht="22.5" customHeight="1">
      <c r="A131" s="4"/>
      <c r="B131" s="39" t="s">
        <v>173</v>
      </c>
      <c r="C131" s="91" t="s">
        <v>160</v>
      </c>
      <c r="D131" s="88">
        <v>1</v>
      </c>
      <c r="E131" s="88">
        <v>465</v>
      </c>
      <c r="F131" s="88">
        <v>1943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89" t="s">
        <v>46</v>
      </c>
      <c r="N131" s="148" t="s">
        <v>46</v>
      </c>
      <c r="O131" s="48"/>
    </row>
    <row r="132" spans="1:20" ht="24" customHeight="1">
      <c r="A132" s="7"/>
      <c r="B132" s="39" t="s">
        <v>174</v>
      </c>
      <c r="C132" s="91" t="s">
        <v>160</v>
      </c>
      <c r="D132" s="89" t="s">
        <v>46</v>
      </c>
      <c r="E132" s="88">
        <v>343</v>
      </c>
      <c r="F132" s="88">
        <v>1538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89" t="s">
        <v>46</v>
      </c>
      <c r="N132" s="148" t="s">
        <v>46</v>
      </c>
      <c r="O132" s="4"/>
    </row>
    <row r="133" spans="1:20" ht="19.5" customHeight="1">
      <c r="A133" s="7"/>
      <c r="B133" s="149" t="s">
        <v>297</v>
      </c>
      <c r="C133" s="91" t="s">
        <v>160</v>
      </c>
      <c r="D133" s="150" t="s">
        <v>46</v>
      </c>
      <c r="E133" s="151">
        <v>68</v>
      </c>
      <c r="F133" s="151">
        <v>260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89" t="s">
        <v>46</v>
      </c>
      <c r="N133" s="148" t="s">
        <v>46</v>
      </c>
      <c r="O133" s="4"/>
    </row>
    <row r="134" spans="1:20" ht="23.25" customHeight="1">
      <c r="A134" s="7"/>
      <c r="B134" s="191" t="s">
        <v>298</v>
      </c>
      <c r="C134" s="91" t="s">
        <v>160</v>
      </c>
      <c r="D134" s="150" t="s">
        <v>46</v>
      </c>
      <c r="E134" s="151">
        <v>157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89" t="s">
        <v>46</v>
      </c>
      <c r="N134" s="148" t="s">
        <v>46</v>
      </c>
      <c r="O134" s="4"/>
    </row>
    <row r="135" spans="1:20" ht="22.5" customHeight="1">
      <c r="A135" s="7"/>
      <c r="B135" s="190" t="s">
        <v>299</v>
      </c>
      <c r="C135" s="91" t="s">
        <v>160</v>
      </c>
      <c r="D135" s="150" t="s">
        <v>46</v>
      </c>
      <c r="E135" s="151">
        <v>94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89" t="s">
        <v>46</v>
      </c>
      <c r="N135" s="148" t="s">
        <v>46</v>
      </c>
      <c r="O135" s="4"/>
      <c r="R135" s="133"/>
      <c r="S135" s="207"/>
      <c r="T135" s="119">
        <v>5</v>
      </c>
    </row>
    <row r="136" spans="1:20" ht="24.75" customHeight="1">
      <c r="A136" s="7"/>
      <c r="B136" s="190" t="s">
        <v>370</v>
      </c>
      <c r="C136" s="174"/>
      <c r="D136" s="151" t="s">
        <v>46</v>
      </c>
      <c r="E136" s="151" t="s">
        <v>46</v>
      </c>
      <c r="F136" s="151" t="s">
        <v>46</v>
      </c>
      <c r="G136" s="150" t="s">
        <v>46</v>
      </c>
      <c r="H136" s="150" t="s">
        <v>46</v>
      </c>
      <c r="I136" s="150" t="s">
        <v>46</v>
      </c>
      <c r="J136" s="150" t="s">
        <v>46</v>
      </c>
      <c r="K136" s="150" t="s">
        <v>46</v>
      </c>
      <c r="L136" s="150" t="s">
        <v>46</v>
      </c>
      <c r="M136" s="89" t="s">
        <v>46</v>
      </c>
      <c r="N136" s="148" t="s">
        <v>46</v>
      </c>
      <c r="O136" s="4"/>
    </row>
    <row r="137" spans="1:20" ht="21.75" customHeight="1">
      <c r="A137" s="9"/>
      <c r="B137" s="32" t="s">
        <v>47</v>
      </c>
      <c r="C137" s="32"/>
      <c r="D137" s="98">
        <f>SUM(D118:D136)</f>
        <v>208</v>
      </c>
      <c r="E137" s="98">
        <f>SUM(E116:E136)</f>
        <v>87955</v>
      </c>
      <c r="F137" s="98">
        <f>SUM(F116:F136)</f>
        <v>177315</v>
      </c>
      <c r="G137" s="98">
        <v>5</v>
      </c>
      <c r="H137" s="120" t="s">
        <v>46</v>
      </c>
      <c r="I137" s="120" t="s">
        <v>46</v>
      </c>
      <c r="J137" s="120" t="s">
        <v>46</v>
      </c>
      <c r="K137" s="129">
        <f>SUM(K116:K132)</f>
        <v>30412320</v>
      </c>
      <c r="L137" s="120" t="s">
        <v>46</v>
      </c>
      <c r="M137" s="165" t="s">
        <v>46</v>
      </c>
      <c r="N137" s="188">
        <f>SUM(N116:N132)</f>
        <v>30412320</v>
      </c>
      <c r="O137" s="9"/>
    </row>
    <row r="138" spans="1:20">
      <c r="A138" s="229">
        <v>6</v>
      </c>
      <c r="B138" s="230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</row>
    <row r="139" spans="1:20" ht="24" customHeight="1">
      <c r="A139" s="231" t="s">
        <v>1</v>
      </c>
      <c r="B139" s="231" t="s">
        <v>2</v>
      </c>
      <c r="C139" s="231" t="s">
        <v>48</v>
      </c>
      <c r="D139" s="232" t="s">
        <v>264</v>
      </c>
      <c r="E139" s="233"/>
      <c r="F139" s="231" t="s">
        <v>4</v>
      </c>
      <c r="G139" s="231" t="s">
        <v>49</v>
      </c>
      <c r="H139" s="231" t="s">
        <v>5</v>
      </c>
      <c r="I139" s="231"/>
      <c r="J139" s="231"/>
      <c r="K139" s="231"/>
      <c r="L139" s="231"/>
      <c r="M139" s="231"/>
      <c r="N139" s="231"/>
      <c r="O139" s="234" t="s">
        <v>6</v>
      </c>
    </row>
    <row r="140" spans="1:20" ht="53.25" customHeight="1">
      <c r="A140" s="231"/>
      <c r="B140" s="231"/>
      <c r="C140" s="231"/>
      <c r="D140" s="189" t="s">
        <v>13</v>
      </c>
      <c r="E140" s="189" t="s">
        <v>7</v>
      </c>
      <c r="F140" s="231"/>
      <c r="G140" s="231"/>
      <c r="H140" s="194" t="s">
        <v>8</v>
      </c>
      <c r="I140" s="193" t="s">
        <v>11</v>
      </c>
      <c r="J140" s="194" t="s">
        <v>12</v>
      </c>
      <c r="K140" s="194" t="s">
        <v>14</v>
      </c>
      <c r="L140" s="194" t="s">
        <v>9</v>
      </c>
      <c r="M140" s="193" t="s">
        <v>394</v>
      </c>
      <c r="N140" s="194" t="s">
        <v>10</v>
      </c>
      <c r="O140" s="235"/>
    </row>
    <row r="141" spans="1:20" ht="27" customHeight="1">
      <c r="A141" s="69">
        <v>10</v>
      </c>
      <c r="B141" s="225" t="s">
        <v>175</v>
      </c>
      <c r="C141" s="226"/>
      <c r="D141" s="3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39" t="s">
        <v>347</v>
      </c>
    </row>
    <row r="142" spans="1:20" ht="45" customHeight="1">
      <c r="A142" s="7"/>
      <c r="B142" s="39" t="s">
        <v>176</v>
      </c>
      <c r="C142" s="39" t="s">
        <v>117</v>
      </c>
      <c r="D142" s="88">
        <v>361</v>
      </c>
      <c r="E142" s="88">
        <v>25809</v>
      </c>
      <c r="F142" s="88">
        <v>115478</v>
      </c>
      <c r="G142" s="88">
        <v>1</v>
      </c>
      <c r="H142" s="89" t="s">
        <v>46</v>
      </c>
      <c r="I142" s="89" t="s">
        <v>46</v>
      </c>
      <c r="J142" s="215"/>
      <c r="K142" s="88">
        <v>37292400</v>
      </c>
      <c r="L142" s="89" t="s">
        <v>46</v>
      </c>
      <c r="M142" s="198">
        <v>100000000</v>
      </c>
      <c r="N142" s="52">
        <f>SUM(J142:L142)</f>
        <v>37292400</v>
      </c>
      <c r="O142" s="36" t="s">
        <v>395</v>
      </c>
    </row>
    <row r="143" spans="1:20" ht="20.25" customHeight="1">
      <c r="A143" s="45"/>
      <c r="B143" s="99" t="s">
        <v>178</v>
      </c>
      <c r="C143" s="99" t="s">
        <v>41</v>
      </c>
      <c r="D143" s="108" t="s">
        <v>46</v>
      </c>
      <c r="E143" s="107">
        <v>1269</v>
      </c>
      <c r="F143" s="107">
        <v>5034</v>
      </c>
      <c r="G143" s="107">
        <v>1</v>
      </c>
      <c r="H143" s="108" t="s">
        <v>46</v>
      </c>
      <c r="I143" s="108" t="s">
        <v>46</v>
      </c>
      <c r="J143" s="108" t="s">
        <v>46</v>
      </c>
      <c r="K143" s="107">
        <v>5243850</v>
      </c>
      <c r="L143" s="108" t="s">
        <v>46</v>
      </c>
      <c r="M143" s="89" t="s">
        <v>46</v>
      </c>
      <c r="N143" s="57">
        <f>SUM(K143:L143)</f>
        <v>5243850</v>
      </c>
      <c r="O143" s="36" t="s">
        <v>358</v>
      </c>
    </row>
    <row r="144" spans="1:20" ht="22.5" customHeight="1">
      <c r="A144" s="4"/>
      <c r="B144" s="39" t="s">
        <v>180</v>
      </c>
      <c r="C144" s="39" t="s">
        <v>41</v>
      </c>
      <c r="D144" s="88">
        <v>2</v>
      </c>
      <c r="E144" s="88">
        <v>2</v>
      </c>
      <c r="F144" s="88">
        <v>4</v>
      </c>
      <c r="G144" s="89" t="s">
        <v>46</v>
      </c>
      <c r="H144" s="89" t="s">
        <v>46</v>
      </c>
      <c r="I144" s="89" t="s">
        <v>46</v>
      </c>
      <c r="J144" s="89" t="s">
        <v>46</v>
      </c>
      <c r="K144" s="89" t="s">
        <v>46</v>
      </c>
      <c r="L144" s="89" t="s">
        <v>46</v>
      </c>
      <c r="M144" s="89" t="s">
        <v>46</v>
      </c>
      <c r="N144" s="183" t="s">
        <v>46</v>
      </c>
      <c r="O144" s="13"/>
    </row>
    <row r="145" spans="1:20">
      <c r="A145" s="7"/>
      <c r="B145" s="39" t="s">
        <v>181</v>
      </c>
      <c r="C145" s="39" t="s">
        <v>41</v>
      </c>
      <c r="D145" s="88">
        <v>6</v>
      </c>
      <c r="E145" s="88">
        <v>94</v>
      </c>
      <c r="F145" s="88">
        <v>382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9" t="s">
        <v>46</v>
      </c>
      <c r="L145" s="89" t="s">
        <v>46</v>
      </c>
      <c r="M145" s="89" t="s">
        <v>46</v>
      </c>
      <c r="N145" s="163"/>
      <c r="O145" s="13"/>
    </row>
    <row r="146" spans="1:20" ht="31.5" customHeight="1">
      <c r="A146" s="7"/>
      <c r="B146" s="8" t="s">
        <v>183</v>
      </c>
      <c r="C146" s="91" t="s">
        <v>44</v>
      </c>
      <c r="D146" s="88">
        <v>45</v>
      </c>
      <c r="E146" s="88">
        <v>2258</v>
      </c>
      <c r="F146" s="88">
        <v>9495</v>
      </c>
      <c r="G146" s="89" t="s">
        <v>46</v>
      </c>
      <c r="H146" s="89" t="s">
        <v>46</v>
      </c>
      <c r="I146" s="89" t="s">
        <v>46</v>
      </c>
      <c r="J146" s="89" t="s">
        <v>46</v>
      </c>
      <c r="K146" s="88">
        <v>10751400</v>
      </c>
      <c r="L146" s="89" t="s">
        <v>46</v>
      </c>
      <c r="M146" s="89" t="s">
        <v>46</v>
      </c>
      <c r="N146" s="52">
        <f>SUM(K146:L146)</f>
        <v>10751400</v>
      </c>
      <c r="O146" s="13" t="s">
        <v>359</v>
      </c>
    </row>
    <row r="147" spans="1:20" ht="27.75" customHeight="1">
      <c r="A147" s="164"/>
      <c r="B147" s="73" t="s">
        <v>255</v>
      </c>
      <c r="C147" s="74" t="s">
        <v>185</v>
      </c>
      <c r="D147" s="115" t="s">
        <v>46</v>
      </c>
      <c r="E147" s="77">
        <v>1395</v>
      </c>
      <c r="F147" s="88">
        <v>6499</v>
      </c>
      <c r="G147" s="72" t="s">
        <v>46</v>
      </c>
      <c r="H147" s="77">
        <v>5760000</v>
      </c>
      <c r="I147" s="89" t="s">
        <v>46</v>
      </c>
      <c r="J147" s="89" t="s">
        <v>46</v>
      </c>
      <c r="K147" s="78">
        <v>4065000</v>
      </c>
      <c r="L147" s="89" t="s">
        <v>46</v>
      </c>
      <c r="M147" s="89" t="s">
        <v>46</v>
      </c>
      <c r="N147" s="167">
        <f>SUM(H147:L147)</f>
        <v>9825000</v>
      </c>
      <c r="O147" s="13" t="s">
        <v>360</v>
      </c>
    </row>
    <row r="148" spans="1:20" ht="24" customHeight="1">
      <c r="A148" s="7"/>
      <c r="B148" s="8" t="s">
        <v>186</v>
      </c>
      <c r="C148" s="91" t="s">
        <v>185</v>
      </c>
      <c r="D148" s="89" t="s">
        <v>46</v>
      </c>
      <c r="E148" s="88">
        <v>967</v>
      </c>
      <c r="F148" s="88">
        <v>3856</v>
      </c>
      <c r="G148" s="89" t="s">
        <v>46</v>
      </c>
      <c r="H148" s="89" t="s">
        <v>46</v>
      </c>
      <c r="I148" s="89" t="s">
        <v>46</v>
      </c>
      <c r="J148" s="89" t="s">
        <v>46</v>
      </c>
      <c r="K148" s="89" t="s">
        <v>46</v>
      </c>
      <c r="L148" s="89" t="s">
        <v>46</v>
      </c>
      <c r="M148" s="89" t="s">
        <v>46</v>
      </c>
      <c r="N148" s="183" t="s">
        <v>46</v>
      </c>
      <c r="O148" s="48"/>
    </row>
    <row r="149" spans="1:20" ht="24.75" customHeight="1">
      <c r="A149" s="7"/>
      <c r="B149" s="39" t="s">
        <v>187</v>
      </c>
      <c r="C149" s="91" t="s">
        <v>185</v>
      </c>
      <c r="D149" s="89" t="s">
        <v>46</v>
      </c>
      <c r="E149" s="88">
        <v>1272</v>
      </c>
      <c r="F149" s="88">
        <v>5247</v>
      </c>
      <c r="G149" s="89" t="s">
        <v>46</v>
      </c>
      <c r="H149" s="89" t="s">
        <v>46</v>
      </c>
      <c r="I149" s="89" t="s">
        <v>46</v>
      </c>
      <c r="J149" s="89" t="s">
        <v>46</v>
      </c>
      <c r="K149" s="89" t="s">
        <v>46</v>
      </c>
      <c r="L149" s="89" t="s">
        <v>46</v>
      </c>
      <c r="M149" s="89" t="s">
        <v>46</v>
      </c>
      <c r="N149" s="183" t="s">
        <v>46</v>
      </c>
      <c r="O149" s="4"/>
    </row>
    <row r="150" spans="1:20" ht="26.25" customHeight="1">
      <c r="A150" s="7"/>
      <c r="B150" s="39" t="s">
        <v>188</v>
      </c>
      <c r="C150" s="91" t="s">
        <v>185</v>
      </c>
      <c r="D150" s="89" t="s">
        <v>46</v>
      </c>
      <c r="E150" s="88">
        <v>3158</v>
      </c>
      <c r="F150" s="88">
        <v>12665</v>
      </c>
      <c r="G150" s="89" t="s">
        <v>46</v>
      </c>
      <c r="H150" s="89" t="s">
        <v>46</v>
      </c>
      <c r="I150" s="89" t="s">
        <v>46</v>
      </c>
      <c r="J150" s="89" t="s">
        <v>46</v>
      </c>
      <c r="K150" s="89" t="s">
        <v>46</v>
      </c>
      <c r="L150" s="89" t="s">
        <v>46</v>
      </c>
      <c r="M150" s="89" t="s">
        <v>46</v>
      </c>
      <c r="N150" s="183" t="s">
        <v>46</v>
      </c>
      <c r="O150" s="4"/>
    </row>
    <row r="151" spans="1:20" ht="25.5" customHeight="1">
      <c r="A151" s="7"/>
      <c r="B151" s="39" t="s">
        <v>189</v>
      </c>
      <c r="C151" s="91" t="s">
        <v>185</v>
      </c>
      <c r="D151" s="89" t="s">
        <v>46</v>
      </c>
      <c r="E151" s="88">
        <v>9785</v>
      </c>
      <c r="F151" s="88">
        <v>44056</v>
      </c>
      <c r="G151" s="89" t="s">
        <v>46</v>
      </c>
      <c r="H151" s="89" t="s">
        <v>46</v>
      </c>
      <c r="I151" s="89" t="s">
        <v>46</v>
      </c>
      <c r="J151" s="89" t="s">
        <v>46</v>
      </c>
      <c r="K151" s="89" t="s">
        <v>46</v>
      </c>
      <c r="L151" s="89" t="s">
        <v>46</v>
      </c>
      <c r="M151" s="89" t="s">
        <v>46</v>
      </c>
      <c r="N151" s="183" t="s">
        <v>46</v>
      </c>
      <c r="O151" s="56"/>
    </row>
    <row r="152" spans="1:20" ht="24.75" customHeight="1">
      <c r="A152" s="7"/>
      <c r="B152" s="39" t="s">
        <v>190</v>
      </c>
      <c r="C152" s="91" t="s">
        <v>185</v>
      </c>
      <c r="D152" s="89" t="s">
        <v>46</v>
      </c>
      <c r="E152" s="88">
        <v>71</v>
      </c>
      <c r="F152" s="88">
        <v>298</v>
      </c>
      <c r="G152" s="89" t="s">
        <v>46</v>
      </c>
      <c r="H152" s="89" t="s">
        <v>46</v>
      </c>
      <c r="I152" s="89" t="s">
        <v>46</v>
      </c>
      <c r="J152" s="89" t="s">
        <v>46</v>
      </c>
      <c r="K152" s="89" t="s">
        <v>46</v>
      </c>
      <c r="L152" s="89" t="s">
        <v>46</v>
      </c>
      <c r="M152" s="89" t="s">
        <v>46</v>
      </c>
      <c r="N152" s="130" t="s">
        <v>46</v>
      </c>
      <c r="O152" s="13"/>
    </row>
    <row r="153" spans="1:20" ht="24" customHeight="1">
      <c r="A153" s="7"/>
      <c r="B153" s="39" t="s">
        <v>192</v>
      </c>
      <c r="C153" s="91" t="s">
        <v>185</v>
      </c>
      <c r="D153" s="88" t="s">
        <v>46</v>
      </c>
      <c r="E153" s="88">
        <v>2070</v>
      </c>
      <c r="F153" s="88">
        <v>8436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9" t="s">
        <v>46</v>
      </c>
      <c r="L153" s="89" t="s">
        <v>46</v>
      </c>
      <c r="M153" s="89" t="s">
        <v>46</v>
      </c>
      <c r="N153" s="130" t="s">
        <v>46</v>
      </c>
      <c r="O153" s="13"/>
    </row>
    <row r="154" spans="1:20" ht="27" customHeight="1">
      <c r="A154" s="7"/>
      <c r="B154" s="39" t="s">
        <v>165</v>
      </c>
      <c r="C154" s="91" t="s">
        <v>185</v>
      </c>
      <c r="D154" s="88" t="s">
        <v>46</v>
      </c>
      <c r="E154" s="88">
        <v>721</v>
      </c>
      <c r="F154" s="88">
        <v>29996</v>
      </c>
      <c r="G154" s="89" t="s">
        <v>46</v>
      </c>
      <c r="H154" s="89" t="s">
        <v>46</v>
      </c>
      <c r="I154" s="89" t="s">
        <v>46</v>
      </c>
      <c r="J154" s="89" t="s">
        <v>46</v>
      </c>
      <c r="K154" s="89" t="s">
        <v>46</v>
      </c>
      <c r="L154" s="89" t="s">
        <v>46</v>
      </c>
      <c r="M154" s="89" t="s">
        <v>46</v>
      </c>
      <c r="N154" s="130" t="s">
        <v>46</v>
      </c>
      <c r="O154" s="13"/>
    </row>
    <row r="155" spans="1:20" ht="21" customHeight="1">
      <c r="A155" s="7"/>
      <c r="B155" s="39" t="s">
        <v>194</v>
      </c>
      <c r="C155" s="91" t="s">
        <v>185</v>
      </c>
      <c r="D155" s="89" t="s">
        <v>46</v>
      </c>
      <c r="E155" s="88">
        <v>1524</v>
      </c>
      <c r="F155" s="88">
        <v>6201</v>
      </c>
      <c r="G155" s="89" t="s">
        <v>46</v>
      </c>
      <c r="H155" s="89" t="s">
        <v>46</v>
      </c>
      <c r="I155" s="89" t="s">
        <v>46</v>
      </c>
      <c r="J155" s="89" t="s">
        <v>46</v>
      </c>
      <c r="K155" s="89" t="s">
        <v>46</v>
      </c>
      <c r="L155" s="89" t="s">
        <v>46</v>
      </c>
      <c r="M155" s="89" t="s">
        <v>46</v>
      </c>
      <c r="N155" s="130" t="s">
        <v>46</v>
      </c>
      <c r="O155" s="13"/>
    </row>
    <row r="156" spans="1:20" ht="21.75" customHeight="1">
      <c r="A156" s="7"/>
      <c r="B156" s="39" t="s">
        <v>196</v>
      </c>
      <c r="C156" s="91" t="s">
        <v>185</v>
      </c>
      <c r="D156" s="88" t="s">
        <v>46</v>
      </c>
      <c r="E156" s="88">
        <v>1556</v>
      </c>
      <c r="F156" s="88">
        <v>5927</v>
      </c>
      <c r="G156" s="89" t="s">
        <v>46</v>
      </c>
      <c r="H156" s="89" t="s">
        <v>46</v>
      </c>
      <c r="I156" s="89" t="s">
        <v>46</v>
      </c>
      <c r="J156" s="89" t="s">
        <v>46</v>
      </c>
      <c r="K156" s="89" t="s">
        <v>46</v>
      </c>
      <c r="L156" s="89" t="s">
        <v>46</v>
      </c>
      <c r="M156" s="89" t="s">
        <v>46</v>
      </c>
      <c r="N156" s="130" t="s">
        <v>46</v>
      </c>
      <c r="O156" s="13"/>
    </row>
    <row r="157" spans="1:20" ht="29.25" customHeight="1">
      <c r="A157" s="7"/>
      <c r="B157" s="39" t="s">
        <v>198</v>
      </c>
      <c r="C157" s="91" t="s">
        <v>185</v>
      </c>
      <c r="D157" s="88" t="s">
        <v>46</v>
      </c>
      <c r="E157" s="88">
        <v>7096</v>
      </c>
      <c r="F157" s="88">
        <v>31439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89" t="s">
        <v>46</v>
      </c>
      <c r="N157" s="130" t="s">
        <v>46</v>
      </c>
      <c r="O157" s="13"/>
      <c r="R157" s="33">
        <v>63223</v>
      </c>
      <c r="S157" s="33">
        <v>308046</v>
      </c>
      <c r="T157" s="33">
        <f>SUM(G142:G159)</f>
        <v>2</v>
      </c>
    </row>
    <row r="158" spans="1:20" ht="23.25" customHeight="1">
      <c r="A158" s="7"/>
      <c r="B158" s="39" t="s">
        <v>200</v>
      </c>
      <c r="C158" s="91" t="s">
        <v>185</v>
      </c>
      <c r="D158" s="89" t="s">
        <v>46</v>
      </c>
      <c r="E158" s="88">
        <v>4798</v>
      </c>
      <c r="F158" s="88">
        <v>19529</v>
      </c>
      <c r="G158" s="89" t="s">
        <v>46</v>
      </c>
      <c r="H158" s="89" t="s">
        <v>46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89" t="s">
        <v>46</v>
      </c>
      <c r="N158" s="183" t="s">
        <v>46</v>
      </c>
      <c r="O158" s="48"/>
    </row>
    <row r="159" spans="1:20" ht="24.75" customHeight="1">
      <c r="A159" s="7"/>
      <c r="B159" s="39" t="s">
        <v>201</v>
      </c>
      <c r="C159" s="91" t="s">
        <v>185</v>
      </c>
      <c r="D159" s="89" t="s">
        <v>46</v>
      </c>
      <c r="E159" s="88">
        <v>265</v>
      </c>
      <c r="F159" s="88">
        <v>858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9" t="s">
        <v>46</v>
      </c>
      <c r="L159" s="89" t="s">
        <v>46</v>
      </c>
      <c r="M159" s="89" t="s">
        <v>46</v>
      </c>
      <c r="N159" s="183" t="s">
        <v>46</v>
      </c>
      <c r="O159" s="4"/>
    </row>
    <row r="160" spans="1:20" ht="28.5" customHeight="1">
      <c r="A160" s="4"/>
      <c r="B160" s="37" t="s">
        <v>47</v>
      </c>
      <c r="C160" s="32"/>
      <c r="D160" s="98">
        <f>SUM(D142:D159)</f>
        <v>414</v>
      </c>
      <c r="E160" s="98">
        <f>SUM(E142:E159)</f>
        <v>64110</v>
      </c>
      <c r="F160" s="98">
        <f>SUM(F142:F159)</f>
        <v>305400</v>
      </c>
      <c r="G160" s="98">
        <v>2</v>
      </c>
      <c r="H160" s="119">
        <f>SUM(H138:H159)</f>
        <v>5760000</v>
      </c>
      <c r="I160" s="120" t="s">
        <v>46</v>
      </c>
      <c r="J160" s="196"/>
      <c r="K160" s="119">
        <f>SUM(K142:K159)</f>
        <v>57352650</v>
      </c>
      <c r="L160" s="120" t="s">
        <v>46</v>
      </c>
      <c r="M160" s="199">
        <v>100000000</v>
      </c>
      <c r="N160" s="116">
        <f>SUM(H160:M160)</f>
        <v>163112650</v>
      </c>
      <c r="O160" s="9"/>
    </row>
    <row r="161" spans="1:15" ht="20.25" customHeight="1">
      <c r="A161" s="229">
        <v>7</v>
      </c>
      <c r="B161" s="230"/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</row>
    <row r="162" spans="1:15" ht="25.5" customHeight="1">
      <c r="A162" s="231" t="s">
        <v>1</v>
      </c>
      <c r="B162" s="231" t="s">
        <v>2</v>
      </c>
      <c r="C162" s="231" t="s">
        <v>48</v>
      </c>
      <c r="D162" s="232" t="s">
        <v>264</v>
      </c>
      <c r="E162" s="233"/>
      <c r="F162" s="231" t="s">
        <v>4</v>
      </c>
      <c r="G162" s="231" t="s">
        <v>49</v>
      </c>
      <c r="H162" s="231" t="s">
        <v>5</v>
      </c>
      <c r="I162" s="231"/>
      <c r="J162" s="231"/>
      <c r="K162" s="231"/>
      <c r="L162" s="231"/>
      <c r="M162" s="231"/>
      <c r="N162" s="231"/>
      <c r="O162" s="234" t="s">
        <v>6</v>
      </c>
    </row>
    <row r="163" spans="1:15" ht="48" customHeight="1">
      <c r="A163" s="231"/>
      <c r="B163" s="231"/>
      <c r="C163" s="231"/>
      <c r="D163" s="189" t="s">
        <v>13</v>
      </c>
      <c r="E163" s="189" t="s">
        <v>7</v>
      </c>
      <c r="F163" s="231"/>
      <c r="G163" s="231"/>
      <c r="H163" s="194" t="s">
        <v>8</v>
      </c>
      <c r="I163" s="194" t="s">
        <v>11</v>
      </c>
      <c r="J163" s="194" t="s">
        <v>12</v>
      </c>
      <c r="K163" s="194" t="s">
        <v>14</v>
      </c>
      <c r="L163" s="194" t="s">
        <v>9</v>
      </c>
      <c r="M163" s="193" t="s">
        <v>394</v>
      </c>
      <c r="N163" s="195" t="s">
        <v>10</v>
      </c>
      <c r="O163" s="235"/>
    </row>
    <row r="164" spans="1:15" ht="18.75" customHeight="1">
      <c r="A164" s="5">
        <v>11</v>
      </c>
      <c r="B164" s="26" t="s">
        <v>202</v>
      </c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13"/>
      <c r="N164" s="186"/>
      <c r="O164" s="113"/>
    </row>
    <row r="165" spans="1:15" ht="22.5" customHeight="1">
      <c r="A165" s="7"/>
      <c r="B165" s="39" t="s">
        <v>203</v>
      </c>
      <c r="C165" s="39" t="s">
        <v>41</v>
      </c>
      <c r="D165" s="89" t="s">
        <v>46</v>
      </c>
      <c r="E165" s="88">
        <v>260</v>
      </c>
      <c r="F165" s="88">
        <v>1084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430890</v>
      </c>
      <c r="L165" s="89" t="s">
        <v>46</v>
      </c>
      <c r="M165" s="89" t="s">
        <v>46</v>
      </c>
      <c r="N165" s="52">
        <f>SUM(K165:L165)</f>
        <v>430890</v>
      </c>
      <c r="O165" s="8" t="s">
        <v>389</v>
      </c>
    </row>
    <row r="166" spans="1:15" ht="21.75" customHeight="1">
      <c r="A166" s="7"/>
      <c r="B166" s="192" t="s">
        <v>205</v>
      </c>
      <c r="C166" s="99" t="s">
        <v>41</v>
      </c>
      <c r="D166" s="108" t="s">
        <v>46</v>
      </c>
      <c r="E166" s="107">
        <v>5572</v>
      </c>
      <c r="F166" s="107">
        <v>23462</v>
      </c>
      <c r="G166" s="108" t="s">
        <v>46</v>
      </c>
      <c r="H166" s="131" t="s">
        <v>46</v>
      </c>
      <c r="I166" s="131" t="s">
        <v>46</v>
      </c>
      <c r="J166" s="131" t="s">
        <v>46</v>
      </c>
      <c r="K166" s="131" t="s">
        <v>46</v>
      </c>
      <c r="L166" s="131" t="s">
        <v>46</v>
      </c>
      <c r="M166" s="115" t="s">
        <v>46</v>
      </c>
      <c r="N166" s="130" t="s">
        <v>46</v>
      </c>
      <c r="O166" s="8" t="s">
        <v>50</v>
      </c>
    </row>
    <row r="167" spans="1:15" ht="30" customHeight="1">
      <c r="A167" s="45"/>
      <c r="B167" s="99" t="s">
        <v>207</v>
      </c>
      <c r="C167" s="106" t="s">
        <v>43</v>
      </c>
      <c r="D167" s="107">
        <v>151</v>
      </c>
      <c r="E167" s="107">
        <v>3156</v>
      </c>
      <c r="F167" s="107">
        <v>13217</v>
      </c>
      <c r="G167" s="108" t="s">
        <v>46</v>
      </c>
      <c r="H167" s="107">
        <v>11250</v>
      </c>
      <c r="I167" s="108" t="s">
        <v>46</v>
      </c>
      <c r="J167" s="107">
        <v>50000</v>
      </c>
      <c r="K167" s="107">
        <v>585352</v>
      </c>
      <c r="L167" s="108" t="s">
        <v>46</v>
      </c>
      <c r="M167" s="89" t="s">
        <v>46</v>
      </c>
      <c r="N167" s="116">
        <f>SUM(H167:L167)</f>
        <v>646602</v>
      </c>
      <c r="O167" s="36" t="s">
        <v>396</v>
      </c>
    </row>
    <row r="168" spans="1:15" ht="27.75" customHeight="1">
      <c r="A168" s="4"/>
      <c r="B168" s="99" t="s">
        <v>209</v>
      </c>
      <c r="C168" s="106" t="s">
        <v>185</v>
      </c>
      <c r="D168" s="107">
        <v>9</v>
      </c>
      <c r="E168" s="107">
        <v>158</v>
      </c>
      <c r="F168" s="107">
        <v>737</v>
      </c>
      <c r="G168" s="108" t="s">
        <v>46</v>
      </c>
      <c r="H168" s="107">
        <v>769250</v>
      </c>
      <c r="I168" s="108" t="s">
        <v>46</v>
      </c>
      <c r="J168" s="107">
        <v>200000</v>
      </c>
      <c r="K168" s="107">
        <v>1428548</v>
      </c>
      <c r="L168" s="108" t="s">
        <v>46</v>
      </c>
      <c r="M168" s="89" t="s">
        <v>46</v>
      </c>
      <c r="N168" s="116">
        <f>SUM(H168:L168)</f>
        <v>2397798</v>
      </c>
      <c r="O168" s="58" t="s">
        <v>334</v>
      </c>
    </row>
    <row r="169" spans="1:15" ht="21" customHeight="1">
      <c r="A169" s="7"/>
      <c r="B169" s="39" t="s">
        <v>211</v>
      </c>
      <c r="C169" s="106" t="s">
        <v>185</v>
      </c>
      <c r="D169" s="89" t="s">
        <v>46</v>
      </c>
      <c r="E169" s="88">
        <v>282</v>
      </c>
      <c r="F169" s="88">
        <v>1099</v>
      </c>
      <c r="G169" s="89" t="s">
        <v>46</v>
      </c>
      <c r="H169" s="89" t="s">
        <v>46</v>
      </c>
      <c r="I169" s="89" t="s">
        <v>46</v>
      </c>
      <c r="J169" s="89" t="s">
        <v>46</v>
      </c>
      <c r="K169" s="89" t="s">
        <v>46</v>
      </c>
      <c r="L169" s="89" t="s">
        <v>46</v>
      </c>
      <c r="M169" s="89" t="s">
        <v>46</v>
      </c>
      <c r="N169" s="130" t="s">
        <v>46</v>
      </c>
      <c r="O169" s="13" t="s">
        <v>305</v>
      </c>
    </row>
    <row r="170" spans="1:15" ht="21" customHeight="1">
      <c r="A170" s="45"/>
      <c r="B170" s="99" t="s">
        <v>212</v>
      </c>
      <c r="C170" s="106" t="s">
        <v>185</v>
      </c>
      <c r="D170" s="107">
        <v>36</v>
      </c>
      <c r="E170" s="107">
        <v>15092</v>
      </c>
      <c r="F170" s="107">
        <v>59985</v>
      </c>
      <c r="G170" s="107" t="s">
        <v>46</v>
      </c>
      <c r="H170" s="107">
        <v>36450</v>
      </c>
      <c r="I170" s="108" t="s">
        <v>46</v>
      </c>
      <c r="J170" s="108" t="s">
        <v>46</v>
      </c>
      <c r="K170" s="108" t="s">
        <v>46</v>
      </c>
      <c r="L170" s="108" t="s">
        <v>46</v>
      </c>
      <c r="M170" s="89" t="s">
        <v>46</v>
      </c>
      <c r="N170" s="57">
        <f>SUM(H170:L170)</f>
        <v>36450</v>
      </c>
      <c r="O170" s="61" t="s">
        <v>50</v>
      </c>
    </row>
    <row r="171" spans="1:15" ht="21" customHeight="1">
      <c r="A171" s="4"/>
      <c r="B171" s="8" t="s">
        <v>214</v>
      </c>
      <c r="C171" s="39" t="s">
        <v>41</v>
      </c>
      <c r="D171" s="88">
        <v>24</v>
      </c>
      <c r="E171" s="88">
        <v>13853</v>
      </c>
      <c r="F171" s="88">
        <v>55140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1097550</v>
      </c>
      <c r="L171" s="89" t="s">
        <v>46</v>
      </c>
      <c r="M171" s="89" t="s">
        <v>46</v>
      </c>
      <c r="N171" s="116">
        <f>SUM(K171:L171)</f>
        <v>1097550</v>
      </c>
      <c r="O171" s="12" t="s">
        <v>50</v>
      </c>
    </row>
    <row r="172" spans="1:15" ht="40.5">
      <c r="A172" s="7"/>
      <c r="B172" s="39" t="s">
        <v>216</v>
      </c>
      <c r="C172" s="39" t="s">
        <v>41</v>
      </c>
      <c r="D172" s="88">
        <v>492</v>
      </c>
      <c r="E172" s="88">
        <v>11382</v>
      </c>
      <c r="F172" s="88">
        <v>44742</v>
      </c>
      <c r="G172" s="89" t="s">
        <v>46</v>
      </c>
      <c r="H172" s="88">
        <v>2671200</v>
      </c>
      <c r="I172" s="89" t="s">
        <v>46</v>
      </c>
      <c r="J172" s="89" t="s">
        <v>46</v>
      </c>
      <c r="K172" s="88">
        <v>5325140</v>
      </c>
      <c r="L172" s="89" t="s">
        <v>46</v>
      </c>
      <c r="M172" s="89" t="s">
        <v>46</v>
      </c>
      <c r="N172" s="143">
        <f>SUM(H172:L172)</f>
        <v>7996340</v>
      </c>
      <c r="O172" s="36" t="s">
        <v>361</v>
      </c>
    </row>
    <row r="173" spans="1:15">
      <c r="A173" s="7"/>
      <c r="B173" s="39" t="s">
        <v>218</v>
      </c>
      <c r="C173" s="91" t="s">
        <v>219</v>
      </c>
      <c r="D173" s="88">
        <v>21</v>
      </c>
      <c r="E173" s="88">
        <v>8816</v>
      </c>
      <c r="F173" s="88">
        <v>34896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2206600</v>
      </c>
      <c r="L173" s="89" t="s">
        <v>46</v>
      </c>
      <c r="M173" s="89" t="s">
        <v>46</v>
      </c>
      <c r="N173" s="52">
        <f>SUM(K173:L173)</f>
        <v>2206600</v>
      </c>
      <c r="O173" s="13"/>
    </row>
    <row r="174" spans="1:15" ht="22.5" customHeight="1">
      <c r="A174" s="7"/>
      <c r="B174" s="8" t="s">
        <v>221</v>
      </c>
      <c r="C174" s="91" t="s">
        <v>219</v>
      </c>
      <c r="D174" s="88">
        <v>17</v>
      </c>
      <c r="E174" s="88">
        <v>6175</v>
      </c>
      <c r="F174" s="88">
        <v>26335</v>
      </c>
      <c r="G174" s="89" t="s">
        <v>46</v>
      </c>
      <c r="H174" s="89" t="s">
        <v>46</v>
      </c>
      <c r="I174" s="89" t="s">
        <v>46</v>
      </c>
      <c r="J174" s="89" t="s">
        <v>46</v>
      </c>
      <c r="K174" s="88">
        <v>3426100</v>
      </c>
      <c r="L174" s="89" t="s">
        <v>46</v>
      </c>
      <c r="M174" s="89" t="s">
        <v>46</v>
      </c>
      <c r="N174" s="52">
        <f>SUM(K174:L174)</f>
        <v>3426100</v>
      </c>
      <c r="O174" s="11" t="s">
        <v>336</v>
      </c>
    </row>
    <row r="175" spans="1:15" ht="19.5" customHeight="1">
      <c r="A175" s="7"/>
      <c r="B175" s="39" t="s">
        <v>223</v>
      </c>
      <c r="C175" s="39" t="s">
        <v>41</v>
      </c>
      <c r="D175" s="88">
        <v>86</v>
      </c>
      <c r="E175" s="88">
        <v>14024</v>
      </c>
      <c r="F175" s="88">
        <v>56696</v>
      </c>
      <c r="G175" s="89" t="s">
        <v>46</v>
      </c>
      <c r="H175" s="88">
        <v>2593350</v>
      </c>
      <c r="I175" s="89" t="s">
        <v>46</v>
      </c>
      <c r="J175" s="89" t="s">
        <v>46</v>
      </c>
      <c r="K175" s="88">
        <v>2206600</v>
      </c>
      <c r="L175" s="89" t="s">
        <v>46</v>
      </c>
      <c r="M175" s="89" t="s">
        <v>46</v>
      </c>
      <c r="N175" s="143">
        <f>SUM(H175:L175)</f>
        <v>4799950</v>
      </c>
      <c r="O175" s="13" t="s">
        <v>397</v>
      </c>
    </row>
    <row r="176" spans="1:15">
      <c r="A176" s="7"/>
      <c r="B176" s="39" t="s">
        <v>225</v>
      </c>
      <c r="C176" s="91" t="s">
        <v>44</v>
      </c>
      <c r="D176" s="88">
        <v>182</v>
      </c>
      <c r="E176" s="88">
        <v>2576</v>
      </c>
      <c r="F176" s="88">
        <v>8166</v>
      </c>
      <c r="G176" s="89" t="s">
        <v>46</v>
      </c>
      <c r="H176" s="88">
        <v>1100250</v>
      </c>
      <c r="I176" s="89" t="s">
        <v>46</v>
      </c>
      <c r="J176" s="89" t="s">
        <v>46</v>
      </c>
      <c r="K176" s="89" t="s">
        <v>46</v>
      </c>
      <c r="L176" s="89" t="s">
        <v>46</v>
      </c>
      <c r="M176" s="89" t="s">
        <v>46</v>
      </c>
      <c r="N176" s="52">
        <f>SUM(H176:L176)</f>
        <v>1100250</v>
      </c>
      <c r="O176" s="13" t="s">
        <v>50</v>
      </c>
    </row>
    <row r="177" spans="1:19" ht="33.75" customHeight="1">
      <c r="A177" s="164"/>
      <c r="B177" s="73" t="s">
        <v>226</v>
      </c>
      <c r="C177" s="91" t="s">
        <v>219</v>
      </c>
      <c r="D177" s="77">
        <v>87</v>
      </c>
      <c r="E177" s="88">
        <v>17505</v>
      </c>
      <c r="F177" s="88">
        <v>82791</v>
      </c>
      <c r="G177" s="89" t="s">
        <v>46</v>
      </c>
      <c r="H177" s="77">
        <v>8325450</v>
      </c>
      <c r="I177" s="89" t="s">
        <v>46</v>
      </c>
      <c r="J177" s="89" t="s">
        <v>46</v>
      </c>
      <c r="K177" s="88">
        <v>6149642</v>
      </c>
      <c r="L177" s="115" t="s">
        <v>46</v>
      </c>
      <c r="M177" s="115" t="s">
        <v>46</v>
      </c>
      <c r="N177" s="116">
        <f>SUM(H177:L177)</f>
        <v>14475092</v>
      </c>
      <c r="O177" s="12" t="s">
        <v>377</v>
      </c>
    </row>
    <row r="178" spans="1:19">
      <c r="A178" s="7"/>
      <c r="B178" s="39" t="s">
        <v>227</v>
      </c>
      <c r="C178" s="91" t="s">
        <v>45</v>
      </c>
      <c r="D178" s="88">
        <v>46</v>
      </c>
      <c r="E178" s="88">
        <v>2685</v>
      </c>
      <c r="F178" s="88">
        <v>10978</v>
      </c>
      <c r="G178" s="89" t="s">
        <v>46</v>
      </c>
      <c r="H178" s="89" t="s">
        <v>46</v>
      </c>
      <c r="I178" s="89" t="s">
        <v>46</v>
      </c>
      <c r="J178" s="88">
        <v>150000</v>
      </c>
      <c r="K178" s="88">
        <v>2272798</v>
      </c>
      <c r="L178" s="89" t="s">
        <v>46</v>
      </c>
      <c r="M178" s="89" t="s">
        <v>46</v>
      </c>
      <c r="N178" s="116">
        <f>SUM(J178:L178)</f>
        <v>2422798</v>
      </c>
      <c r="O178" s="12" t="s">
        <v>337</v>
      </c>
    </row>
    <row r="179" spans="1:19" ht="25.5" customHeight="1">
      <c r="A179" s="7"/>
      <c r="B179" s="109" t="s">
        <v>229</v>
      </c>
      <c r="C179" s="91" t="s">
        <v>219</v>
      </c>
      <c r="D179" s="88">
        <v>4</v>
      </c>
      <c r="E179" s="88">
        <v>4689</v>
      </c>
      <c r="F179" s="88">
        <v>20384</v>
      </c>
      <c r="G179" s="89"/>
      <c r="H179" s="115"/>
      <c r="I179" s="115"/>
      <c r="J179" s="89" t="s">
        <v>46</v>
      </c>
      <c r="K179" s="88">
        <v>2206600</v>
      </c>
      <c r="L179" s="115"/>
      <c r="M179" s="115" t="s">
        <v>46</v>
      </c>
      <c r="N179" s="52">
        <f>SUM(K179:L179)</f>
        <v>2206600</v>
      </c>
      <c r="O179" s="171" t="s">
        <v>362</v>
      </c>
    </row>
    <row r="180" spans="1:19" ht="23.25" customHeight="1">
      <c r="A180" s="7"/>
      <c r="B180" s="8" t="s">
        <v>231</v>
      </c>
      <c r="C180" s="91" t="s">
        <v>219</v>
      </c>
      <c r="D180" s="88">
        <v>58</v>
      </c>
      <c r="E180" s="88">
        <v>11100</v>
      </c>
      <c r="F180" s="88">
        <v>48768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11033000</v>
      </c>
      <c r="L180" s="89" t="s">
        <v>46</v>
      </c>
      <c r="M180" s="89" t="s">
        <v>46</v>
      </c>
      <c r="N180" s="52">
        <f>SUM(K180:L180)</f>
        <v>11033000</v>
      </c>
      <c r="O180" s="13" t="s">
        <v>363</v>
      </c>
    </row>
    <row r="181" spans="1:19" ht="21.75" customHeight="1">
      <c r="A181" s="7"/>
      <c r="B181" s="99" t="s">
        <v>233</v>
      </c>
      <c r="C181" s="106" t="s">
        <v>219</v>
      </c>
      <c r="D181" s="107">
        <v>38</v>
      </c>
      <c r="E181" s="107">
        <v>1766</v>
      </c>
      <c r="F181" s="107">
        <v>6937</v>
      </c>
      <c r="G181" s="108" t="s">
        <v>46</v>
      </c>
      <c r="H181" s="108" t="s">
        <v>46</v>
      </c>
      <c r="I181" s="108" t="s">
        <v>46</v>
      </c>
      <c r="J181" s="108" t="s">
        <v>46</v>
      </c>
      <c r="K181" s="107">
        <v>2206600</v>
      </c>
      <c r="L181" s="108" t="s">
        <v>46</v>
      </c>
      <c r="M181" s="89" t="s">
        <v>46</v>
      </c>
      <c r="N181" s="52">
        <f>SUM(K181:L181)</f>
        <v>2206600</v>
      </c>
      <c r="O181" s="36" t="s">
        <v>392</v>
      </c>
    </row>
    <row r="182" spans="1:19" ht="32.25" customHeight="1">
      <c r="A182" s="7"/>
      <c r="B182" s="39" t="s">
        <v>235</v>
      </c>
      <c r="C182" s="106" t="s">
        <v>219</v>
      </c>
      <c r="D182" s="88" t="s">
        <v>46</v>
      </c>
      <c r="E182" s="88">
        <v>2561</v>
      </c>
      <c r="F182" s="88">
        <v>9875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219500</v>
      </c>
      <c r="L182" s="89" t="s">
        <v>46</v>
      </c>
      <c r="M182" s="89" t="s">
        <v>46</v>
      </c>
      <c r="N182" s="52">
        <f>SUM(K182:L182)</f>
        <v>219500</v>
      </c>
      <c r="O182" s="12" t="s">
        <v>364</v>
      </c>
      <c r="R182" s="98">
        <v>121392</v>
      </c>
      <c r="S182" s="98">
        <v>504208</v>
      </c>
    </row>
    <row r="183" spans="1:19" ht="40.5" customHeight="1">
      <c r="A183" s="7"/>
      <c r="B183" s="202" t="s">
        <v>237</v>
      </c>
      <c r="C183" s="91" t="s">
        <v>219</v>
      </c>
      <c r="D183" s="89" t="s">
        <v>46</v>
      </c>
      <c r="E183" s="88" t="s">
        <v>46</v>
      </c>
      <c r="F183" s="88" t="s">
        <v>46</v>
      </c>
      <c r="G183" s="89" t="s">
        <v>46</v>
      </c>
      <c r="H183" s="88">
        <v>153000</v>
      </c>
      <c r="I183" s="89" t="s">
        <v>46</v>
      </c>
      <c r="J183" s="89" t="s">
        <v>46</v>
      </c>
      <c r="K183" s="88">
        <v>406500</v>
      </c>
      <c r="L183" s="89" t="s">
        <v>46</v>
      </c>
      <c r="M183" s="89" t="s">
        <v>46</v>
      </c>
      <c r="N183" s="52">
        <f>SUM(H183:L183)</f>
        <v>559500</v>
      </c>
      <c r="O183" s="13" t="s">
        <v>384</v>
      </c>
    </row>
    <row r="184" spans="1:19" ht="22.5" customHeight="1">
      <c r="A184" s="4"/>
      <c r="B184" s="225" t="s">
        <v>47</v>
      </c>
      <c r="C184" s="226"/>
      <c r="D184" s="98">
        <f>SUM(D167:D183)</f>
        <v>1251</v>
      </c>
      <c r="E184" s="98">
        <f>SUM(E165:E183)</f>
        <v>121652</v>
      </c>
      <c r="F184" s="98">
        <f>SUM(F165:F183)</f>
        <v>505292</v>
      </c>
      <c r="G184" s="129" t="s">
        <v>46</v>
      </c>
      <c r="H184" s="119">
        <v>15660200</v>
      </c>
      <c r="I184" s="120" t="s">
        <v>46</v>
      </c>
      <c r="J184" s="119">
        <v>400000</v>
      </c>
      <c r="K184" s="119">
        <v>41201420</v>
      </c>
      <c r="L184" s="129" t="s">
        <v>46</v>
      </c>
      <c r="M184" s="127" t="s">
        <v>46</v>
      </c>
      <c r="N184" s="116">
        <f>SUM(H184:L184)</f>
        <v>57261620</v>
      </c>
      <c r="O184" s="32"/>
    </row>
    <row r="185" spans="1:19">
      <c r="A185" s="223">
        <v>8</v>
      </c>
      <c r="B185" s="224"/>
      <c r="C185" s="224"/>
      <c r="D185" s="224"/>
      <c r="E185" s="224"/>
      <c r="F185" s="224"/>
      <c r="G185" s="224"/>
      <c r="H185" s="224"/>
      <c r="I185" s="224"/>
      <c r="J185" s="224"/>
      <c r="K185" s="224"/>
      <c r="L185" s="224"/>
      <c r="M185" s="224"/>
      <c r="N185" s="224"/>
      <c r="O185" s="224"/>
    </row>
    <row r="186" spans="1:19">
      <c r="A186" s="231" t="s">
        <v>1</v>
      </c>
      <c r="B186" s="231" t="s">
        <v>2</v>
      </c>
      <c r="C186" s="231" t="s">
        <v>48</v>
      </c>
      <c r="D186" s="232" t="s">
        <v>264</v>
      </c>
      <c r="E186" s="233"/>
      <c r="F186" s="231" t="s">
        <v>4</v>
      </c>
      <c r="G186" s="231" t="s">
        <v>49</v>
      </c>
      <c r="H186" s="231" t="s">
        <v>5</v>
      </c>
      <c r="I186" s="231"/>
      <c r="J186" s="231"/>
      <c r="K186" s="231"/>
      <c r="L186" s="231"/>
      <c r="M186" s="231"/>
      <c r="N186" s="231"/>
      <c r="O186" s="234" t="s">
        <v>6</v>
      </c>
    </row>
    <row r="187" spans="1:19" ht="50.25" customHeight="1">
      <c r="A187" s="231"/>
      <c r="B187" s="231"/>
      <c r="C187" s="231"/>
      <c r="D187" s="189" t="s">
        <v>13</v>
      </c>
      <c r="E187" s="189" t="s">
        <v>7</v>
      </c>
      <c r="F187" s="231"/>
      <c r="G187" s="231"/>
      <c r="H187" s="194" t="s">
        <v>8</v>
      </c>
      <c r="I187" s="194" t="s">
        <v>11</v>
      </c>
      <c r="J187" s="194" t="s">
        <v>12</v>
      </c>
      <c r="K187" s="194" t="s">
        <v>14</v>
      </c>
      <c r="L187" s="194" t="s">
        <v>9</v>
      </c>
      <c r="M187" s="193" t="s">
        <v>394</v>
      </c>
      <c r="N187" s="197" t="s">
        <v>10</v>
      </c>
      <c r="O187" s="235"/>
    </row>
    <row r="188" spans="1:19" ht="21.75" customHeight="1">
      <c r="A188" s="5">
        <v>12</v>
      </c>
      <c r="B188" s="26" t="s">
        <v>239</v>
      </c>
      <c r="C188" s="26"/>
      <c r="D188" s="35"/>
      <c r="E188" s="26"/>
      <c r="F188" s="26"/>
      <c r="G188" s="26"/>
      <c r="H188" s="26"/>
      <c r="I188" s="26"/>
      <c r="J188" s="26"/>
      <c r="K188" s="26"/>
      <c r="L188" s="26"/>
      <c r="M188" s="26"/>
      <c r="N188" s="187"/>
      <c r="O188" s="39" t="s">
        <v>262</v>
      </c>
    </row>
    <row r="189" spans="1:19">
      <c r="A189" s="4"/>
      <c r="B189" s="8" t="s">
        <v>240</v>
      </c>
      <c r="C189" s="39" t="s">
        <v>103</v>
      </c>
      <c r="D189" s="89" t="s">
        <v>46</v>
      </c>
      <c r="E189" s="88" t="s">
        <v>46</v>
      </c>
      <c r="F189" s="88" t="s">
        <v>46</v>
      </c>
      <c r="G189" s="89" t="s">
        <v>46</v>
      </c>
      <c r="H189" s="89" t="s">
        <v>46</v>
      </c>
      <c r="I189" s="89" t="s">
        <v>46</v>
      </c>
      <c r="J189" s="89" t="s">
        <v>46</v>
      </c>
      <c r="K189" s="89" t="s">
        <v>46</v>
      </c>
      <c r="L189" s="89" t="s">
        <v>46</v>
      </c>
      <c r="M189" s="89" t="s">
        <v>46</v>
      </c>
      <c r="N189" s="148" t="s">
        <v>46</v>
      </c>
      <c r="O189" s="8"/>
    </row>
    <row r="190" spans="1:19">
      <c r="A190" s="7"/>
      <c r="B190" s="39" t="s">
        <v>241</v>
      </c>
      <c r="C190" s="39" t="s">
        <v>42</v>
      </c>
      <c r="D190" s="89" t="s">
        <v>46</v>
      </c>
      <c r="E190" s="88">
        <v>742</v>
      </c>
      <c r="F190" s="88">
        <v>2695</v>
      </c>
      <c r="G190" s="88">
        <v>1</v>
      </c>
      <c r="H190" s="88">
        <v>16650</v>
      </c>
      <c r="I190" s="89" t="s">
        <v>46</v>
      </c>
      <c r="J190" s="89" t="s">
        <v>46</v>
      </c>
      <c r="K190" s="88">
        <v>317070</v>
      </c>
      <c r="L190" s="89" t="s">
        <v>46</v>
      </c>
      <c r="M190" s="89" t="s">
        <v>46</v>
      </c>
      <c r="N190" s="52">
        <f>SUM(H190:M190)</f>
        <v>333720</v>
      </c>
      <c r="O190" s="8" t="s">
        <v>382</v>
      </c>
    </row>
    <row r="191" spans="1:19">
      <c r="A191" s="7"/>
      <c r="B191" s="39" t="s">
        <v>243</v>
      </c>
      <c r="C191" s="39" t="s">
        <v>42</v>
      </c>
      <c r="D191" s="89"/>
      <c r="E191" s="88">
        <v>32</v>
      </c>
      <c r="F191" s="88">
        <v>134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9" t="s">
        <v>46</v>
      </c>
      <c r="L191" s="89" t="s">
        <v>46</v>
      </c>
      <c r="M191" s="89" t="s">
        <v>46</v>
      </c>
      <c r="N191" s="163"/>
      <c r="O191" s="8"/>
    </row>
    <row r="192" spans="1:19" ht="28.5" customHeight="1">
      <c r="A192" s="7"/>
      <c r="B192" s="39" t="s">
        <v>244</v>
      </c>
      <c r="C192" s="91" t="s">
        <v>45</v>
      </c>
      <c r="D192" s="88" t="s">
        <v>46</v>
      </c>
      <c r="E192" s="88">
        <v>141</v>
      </c>
      <c r="F192" s="88">
        <v>723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1065030</v>
      </c>
      <c r="L192" s="89" t="s">
        <v>46</v>
      </c>
      <c r="M192" s="89" t="s">
        <v>46</v>
      </c>
      <c r="N192" s="52">
        <f>SUM(K192:L192)</f>
        <v>1065030</v>
      </c>
      <c r="O192" s="8" t="s">
        <v>383</v>
      </c>
      <c r="R192" s="146"/>
    </row>
    <row r="193" spans="1:16" ht="32.25" customHeight="1">
      <c r="A193" s="7"/>
      <c r="B193" s="39" t="s">
        <v>246</v>
      </c>
      <c r="C193" s="91" t="s">
        <v>247</v>
      </c>
      <c r="D193" s="89" t="s">
        <v>46</v>
      </c>
      <c r="E193" s="88">
        <v>13903</v>
      </c>
      <c r="F193" s="88">
        <v>56456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>
        <v>9170640</v>
      </c>
      <c r="L193" s="89" t="s">
        <v>46</v>
      </c>
      <c r="M193" s="89" t="s">
        <v>46</v>
      </c>
      <c r="N193" s="52">
        <f>SUM(K193:L193)</f>
        <v>9170640</v>
      </c>
      <c r="O193" s="13" t="s">
        <v>381</v>
      </c>
    </row>
    <row r="194" spans="1:16">
      <c r="A194" s="7"/>
      <c r="B194" s="39" t="s">
        <v>248</v>
      </c>
      <c r="C194" s="91" t="s">
        <v>247</v>
      </c>
      <c r="D194" s="89" t="s">
        <v>46</v>
      </c>
      <c r="E194" s="88" t="s">
        <v>46</v>
      </c>
      <c r="F194" s="88" t="s">
        <v>46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8" t="s">
        <v>46</v>
      </c>
      <c r="L194" s="89" t="s">
        <v>46</v>
      </c>
      <c r="M194" s="89" t="s">
        <v>46</v>
      </c>
      <c r="N194" s="42" t="s">
        <v>46</v>
      </c>
      <c r="O194" s="13"/>
    </row>
    <row r="195" spans="1:16">
      <c r="A195" s="7"/>
      <c r="B195" s="39" t="s">
        <v>250</v>
      </c>
      <c r="C195" s="91" t="s">
        <v>251</v>
      </c>
      <c r="D195" s="89" t="s">
        <v>46</v>
      </c>
      <c r="E195" s="88">
        <v>705</v>
      </c>
      <c r="F195" s="88">
        <v>3074</v>
      </c>
      <c r="G195" s="89" t="s">
        <v>46</v>
      </c>
      <c r="H195" s="89" t="s">
        <v>46</v>
      </c>
      <c r="I195" s="89" t="s">
        <v>46</v>
      </c>
      <c r="J195" s="89" t="s">
        <v>46</v>
      </c>
      <c r="K195" s="89" t="s">
        <v>46</v>
      </c>
      <c r="L195" s="89" t="s">
        <v>46</v>
      </c>
      <c r="M195" s="89" t="s">
        <v>46</v>
      </c>
      <c r="N195" s="41" t="s">
        <v>46</v>
      </c>
      <c r="O195" s="13"/>
    </row>
    <row r="196" spans="1:16" ht="22.5" customHeight="1">
      <c r="A196" s="4"/>
      <c r="B196" s="227" t="s">
        <v>252</v>
      </c>
      <c r="C196" s="228"/>
      <c r="D196" s="127" t="s">
        <v>46</v>
      </c>
      <c r="E196" s="98">
        <f>SUM(E190:E195)</f>
        <v>15523</v>
      </c>
      <c r="F196" s="98">
        <f>SUM(F190:F195)</f>
        <v>63082</v>
      </c>
      <c r="G196" s="127">
        <v>1</v>
      </c>
      <c r="H196" s="98">
        <f>SUM(H190:H195)</f>
        <v>16650</v>
      </c>
      <c r="I196" s="165" t="s">
        <v>46</v>
      </c>
      <c r="J196" s="165" t="s">
        <v>46</v>
      </c>
      <c r="K196" s="98">
        <f>SUM(K190:K195)</f>
        <v>10552740</v>
      </c>
      <c r="L196" s="165" t="s">
        <v>46</v>
      </c>
      <c r="M196" s="165" t="s">
        <v>46</v>
      </c>
      <c r="N196" s="116">
        <f>SUM(H196:M196)</f>
        <v>10569390</v>
      </c>
      <c r="O196" s="9"/>
    </row>
    <row r="198" spans="1:16" ht="21.75">
      <c r="A198" s="218" t="s">
        <v>391</v>
      </c>
      <c r="B198" s="218"/>
      <c r="C198" s="218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181"/>
    </row>
    <row r="199" spans="1:16" ht="21.75">
      <c r="A199" s="181"/>
      <c r="B199" s="218" t="s">
        <v>388</v>
      </c>
      <c r="C199" s="218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</row>
    <row r="200" spans="1:16" ht="21.75">
      <c r="A200" s="181"/>
      <c r="B200" s="218" t="s">
        <v>407</v>
      </c>
      <c r="C200" s="218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</row>
    <row r="201" spans="1:16" ht="21.75">
      <c r="A201" s="219"/>
      <c r="B201" s="219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181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</row>
    <row r="203" spans="1:16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</row>
    <row r="208" spans="1:16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</row>
    <row r="209" spans="1:1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1:1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</row>
    <row r="211" spans="1:1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</row>
    <row r="212" spans="1:1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</row>
    <row r="213" spans="1:1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</row>
    <row r="214" spans="1:1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</row>
    <row r="215" spans="1:1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</row>
    <row r="216" spans="1:1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</row>
    <row r="217" spans="1:1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</row>
    <row r="218" spans="1:1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</row>
    <row r="219" spans="1:1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</row>
    <row r="220" spans="1:1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</row>
    <row r="221" spans="1:1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</row>
    <row r="222" spans="1:1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</row>
    <row r="223" spans="1:1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</row>
    <row r="224" spans="1:1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</row>
    <row r="225" spans="1:1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</row>
    <row r="226" spans="1:1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</row>
    <row r="227" spans="1:1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</row>
    <row r="228" spans="1:1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</row>
    <row r="229" spans="1:1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</row>
    <row r="230" spans="1:1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</row>
    <row r="231" spans="1:1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</row>
    <row r="232" spans="1:1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</row>
    <row r="233" spans="1:1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</row>
    <row r="234" spans="1:1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</row>
    <row r="235" spans="1:15">
      <c r="O235" s="24"/>
    </row>
    <row r="236" spans="1:15">
      <c r="O236" s="24"/>
    </row>
    <row r="237" spans="1:15">
      <c r="O237" s="24"/>
    </row>
    <row r="238" spans="1:15">
      <c r="O238" s="24"/>
    </row>
  </sheetData>
  <mergeCells count="94">
    <mergeCell ref="G186:G187"/>
    <mergeCell ref="H186:N186"/>
    <mergeCell ref="O186:O187"/>
    <mergeCell ref="A186:A187"/>
    <mergeCell ref="B186:B187"/>
    <mergeCell ref="C186:C187"/>
    <mergeCell ref="D186:E186"/>
    <mergeCell ref="F186:F187"/>
    <mergeCell ref="B38:C38"/>
    <mergeCell ref="B39:C39"/>
    <mergeCell ref="B44:C44"/>
    <mergeCell ref="B45:C45"/>
    <mergeCell ref="A1:O1"/>
    <mergeCell ref="A2:O2"/>
    <mergeCell ref="A3:O3"/>
    <mergeCell ref="A4:A5"/>
    <mergeCell ref="B4:B5"/>
    <mergeCell ref="C4:C5"/>
    <mergeCell ref="D4:E4"/>
    <mergeCell ref="F4:F5"/>
    <mergeCell ref="G4:G5"/>
    <mergeCell ref="H4:N4"/>
    <mergeCell ref="O4:O5"/>
    <mergeCell ref="B6:C6"/>
    <mergeCell ref="A25:O25"/>
    <mergeCell ref="A26:A27"/>
    <mergeCell ref="B26:B27"/>
    <mergeCell ref="C26:C27"/>
    <mergeCell ref="D26:E26"/>
    <mergeCell ref="F26:F27"/>
    <mergeCell ref="G26:G27"/>
    <mergeCell ref="H26:N26"/>
    <mergeCell ref="O26:O27"/>
    <mergeCell ref="A54:O54"/>
    <mergeCell ref="A55:A56"/>
    <mergeCell ref="B55:B56"/>
    <mergeCell ref="C55:C56"/>
    <mergeCell ref="D55:E55"/>
    <mergeCell ref="F55:F56"/>
    <mergeCell ref="G55:G56"/>
    <mergeCell ref="H55:N55"/>
    <mergeCell ref="O55:O56"/>
    <mergeCell ref="B105:C105"/>
    <mergeCell ref="B65:C65"/>
    <mergeCell ref="B66:C66"/>
    <mergeCell ref="B77:C77"/>
    <mergeCell ref="B78:C78"/>
    <mergeCell ref="A83:O83"/>
    <mergeCell ref="A84:A85"/>
    <mergeCell ref="B84:B85"/>
    <mergeCell ref="C84:C85"/>
    <mergeCell ref="D84:E84"/>
    <mergeCell ref="F84:F85"/>
    <mergeCell ref="G84:G85"/>
    <mergeCell ref="H84:N84"/>
    <mergeCell ref="O84:O85"/>
    <mergeCell ref="B98:C98"/>
    <mergeCell ref="B99:C99"/>
    <mergeCell ref="A112:O112"/>
    <mergeCell ref="A113:A114"/>
    <mergeCell ref="B113:B114"/>
    <mergeCell ref="C113:C114"/>
    <mergeCell ref="D113:E113"/>
    <mergeCell ref="F113:F114"/>
    <mergeCell ref="G113:G114"/>
    <mergeCell ref="H113:N113"/>
    <mergeCell ref="O113:O114"/>
    <mergeCell ref="O162:O163"/>
    <mergeCell ref="B141:C141"/>
    <mergeCell ref="A138:O138"/>
    <mergeCell ref="A139:A140"/>
    <mergeCell ref="H139:N139"/>
    <mergeCell ref="O139:O140"/>
    <mergeCell ref="B139:B140"/>
    <mergeCell ref="C139:C140"/>
    <mergeCell ref="D139:E139"/>
    <mergeCell ref="F139:F140"/>
    <mergeCell ref="G139:G140"/>
    <mergeCell ref="A198:O198"/>
    <mergeCell ref="B200:P200"/>
    <mergeCell ref="B199:P199"/>
    <mergeCell ref="A201:O201"/>
    <mergeCell ref="B57:D57"/>
    <mergeCell ref="A185:O185"/>
    <mergeCell ref="B184:C184"/>
    <mergeCell ref="B196:C196"/>
    <mergeCell ref="A161:O161"/>
    <mergeCell ref="A162:A163"/>
    <mergeCell ref="B162:B163"/>
    <mergeCell ref="C162:C163"/>
    <mergeCell ref="D162:E162"/>
    <mergeCell ref="F162:F163"/>
    <mergeCell ref="G162:G163"/>
    <mergeCell ref="H162:N162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53" t="s">
        <v>281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7" ht="21.75">
      <c r="A2" s="268" t="s">
        <v>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</row>
    <row r="3" spans="1:17" ht="31.5" customHeight="1">
      <c r="A3" s="267" t="s">
        <v>296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7" ht="18" customHeight="1">
      <c r="A4" s="261" t="s">
        <v>1</v>
      </c>
      <c r="B4" s="261" t="s">
        <v>2</v>
      </c>
      <c r="C4" s="261" t="s">
        <v>48</v>
      </c>
      <c r="D4" s="261" t="s">
        <v>264</v>
      </c>
      <c r="E4" s="261"/>
      <c r="F4" s="261" t="s">
        <v>4</v>
      </c>
      <c r="G4" s="261" t="s">
        <v>49</v>
      </c>
      <c r="H4" s="261" t="s">
        <v>5</v>
      </c>
      <c r="I4" s="261"/>
      <c r="J4" s="261"/>
      <c r="K4" s="261"/>
      <c r="L4" s="261"/>
      <c r="M4" s="261"/>
      <c r="N4" s="265" t="s">
        <v>6</v>
      </c>
    </row>
    <row r="5" spans="1:17" ht="39.75" customHeight="1">
      <c r="A5" s="261"/>
      <c r="B5" s="261"/>
      <c r="C5" s="261"/>
      <c r="D5" s="66" t="s">
        <v>13</v>
      </c>
      <c r="E5" s="66" t="s">
        <v>7</v>
      </c>
      <c r="F5" s="261"/>
      <c r="G5" s="261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266"/>
    </row>
    <row r="6" spans="1:17" ht="20.25" customHeight="1">
      <c r="A6" s="5">
        <v>1</v>
      </c>
      <c r="B6" s="237" t="s">
        <v>15</v>
      </c>
      <c r="C6" s="23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62">
        <v>2</v>
      </c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  <c r="P25" s="133"/>
      <c r="Q25" s="133"/>
    </row>
    <row r="26" spans="1:17" ht="30" customHeight="1">
      <c r="A26" s="261" t="s">
        <v>1</v>
      </c>
      <c r="B26" s="261" t="s">
        <v>2</v>
      </c>
      <c r="C26" s="261" t="s">
        <v>48</v>
      </c>
      <c r="D26" s="261" t="s">
        <v>264</v>
      </c>
      <c r="E26" s="261"/>
      <c r="F26" s="261" t="s">
        <v>4</v>
      </c>
      <c r="G26" s="261" t="s">
        <v>49</v>
      </c>
      <c r="H26" s="261" t="s">
        <v>5</v>
      </c>
      <c r="I26" s="261"/>
      <c r="J26" s="261"/>
      <c r="K26" s="261"/>
      <c r="L26" s="261"/>
      <c r="M26" s="261"/>
      <c r="N26" s="265" t="s">
        <v>6</v>
      </c>
      <c r="P26" s="24"/>
      <c r="Q26" s="156"/>
    </row>
    <row r="27" spans="1:17" ht="48" customHeight="1">
      <c r="A27" s="261"/>
      <c r="B27" s="261"/>
      <c r="C27" s="261"/>
      <c r="D27" s="66" t="s">
        <v>13</v>
      </c>
      <c r="E27" s="66" t="s">
        <v>7</v>
      </c>
      <c r="F27" s="261"/>
      <c r="G27" s="261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266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249" t="s">
        <v>302</v>
      </c>
      <c r="C35" s="250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51" t="s">
        <v>73</v>
      </c>
      <c r="C36" s="252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37" t="s">
        <v>47</v>
      </c>
      <c r="C40" s="238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20" t="s">
        <v>76</v>
      </c>
      <c r="C41" s="222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20" t="s">
        <v>87</v>
      </c>
      <c r="C50" s="221"/>
      <c r="D50" s="222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47">
        <v>3</v>
      </c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P53" s="135"/>
    </row>
    <row r="54" spans="1:17" ht="21.75" customHeight="1">
      <c r="A54" s="261" t="s">
        <v>1</v>
      </c>
      <c r="B54" s="261" t="s">
        <v>2</v>
      </c>
      <c r="C54" s="261" t="s">
        <v>48</v>
      </c>
      <c r="D54" s="261" t="s">
        <v>264</v>
      </c>
      <c r="E54" s="261"/>
      <c r="F54" s="261" t="s">
        <v>4</v>
      </c>
      <c r="G54" s="261" t="s">
        <v>49</v>
      </c>
      <c r="H54" s="261" t="s">
        <v>5</v>
      </c>
      <c r="I54" s="261"/>
      <c r="J54" s="261"/>
      <c r="K54" s="261"/>
      <c r="L54" s="261"/>
      <c r="M54" s="261"/>
      <c r="N54" s="265" t="s">
        <v>6</v>
      </c>
      <c r="O54" s="1" t="s">
        <v>312</v>
      </c>
      <c r="P54" s="135"/>
    </row>
    <row r="55" spans="1:17" ht="40.5" customHeight="1">
      <c r="A55" s="261"/>
      <c r="B55" s="261"/>
      <c r="C55" s="261"/>
      <c r="D55" s="66" t="s">
        <v>13</v>
      </c>
      <c r="E55" s="66" t="s">
        <v>7</v>
      </c>
      <c r="F55" s="261"/>
      <c r="G55" s="261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266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37" t="s">
        <v>47</v>
      </c>
      <c r="C60" s="238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39" t="s">
        <v>253</v>
      </c>
      <c r="C61" s="24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69" t="s">
        <v>47</v>
      </c>
      <c r="C72" s="270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43" t="s">
        <v>261</v>
      </c>
      <c r="C73" s="244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58">
        <v>4</v>
      </c>
      <c r="B80" s="259"/>
      <c r="C80" s="259"/>
      <c r="D80" s="259"/>
      <c r="E80" s="259"/>
      <c r="F80" s="259"/>
      <c r="G80" s="259"/>
      <c r="H80" s="259"/>
      <c r="I80" s="259"/>
      <c r="J80" s="259"/>
      <c r="K80" s="259"/>
      <c r="L80" s="259"/>
      <c r="M80" s="259"/>
      <c r="N80" s="260"/>
      <c r="P80" s="117"/>
    </row>
    <row r="81" spans="1:16" ht="18" customHeight="1">
      <c r="A81" s="261" t="s">
        <v>1</v>
      </c>
      <c r="B81" s="261" t="s">
        <v>2</v>
      </c>
      <c r="C81" s="261" t="s">
        <v>48</v>
      </c>
      <c r="D81" s="261" t="s">
        <v>264</v>
      </c>
      <c r="E81" s="261"/>
      <c r="F81" s="261" t="s">
        <v>4</v>
      </c>
      <c r="G81" s="261" t="s">
        <v>49</v>
      </c>
      <c r="H81" s="261" t="s">
        <v>5</v>
      </c>
      <c r="I81" s="261"/>
      <c r="J81" s="261"/>
      <c r="K81" s="261"/>
      <c r="L81" s="261"/>
      <c r="M81" s="261"/>
      <c r="N81" s="265" t="s">
        <v>6</v>
      </c>
      <c r="P81" s="117"/>
    </row>
    <row r="82" spans="1:16" ht="51.75" customHeight="1">
      <c r="A82" s="261"/>
      <c r="B82" s="261"/>
      <c r="C82" s="261"/>
      <c r="D82" s="66" t="s">
        <v>13</v>
      </c>
      <c r="E82" s="66" t="s">
        <v>7</v>
      </c>
      <c r="F82" s="261"/>
      <c r="G82" s="261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266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45" t="s">
        <v>47</v>
      </c>
      <c r="C93" s="246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39" t="s">
        <v>143</v>
      </c>
      <c r="C94" s="24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36" t="s">
        <v>147</v>
      </c>
      <c r="C99" s="23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62">
        <v>5</v>
      </c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4"/>
    </row>
    <row r="109" spans="1:15">
      <c r="A109" s="261" t="s">
        <v>1</v>
      </c>
      <c r="B109" s="261" t="s">
        <v>2</v>
      </c>
      <c r="C109" s="261" t="s">
        <v>48</v>
      </c>
      <c r="D109" s="261" t="s">
        <v>264</v>
      </c>
      <c r="E109" s="261"/>
      <c r="F109" s="261" t="s">
        <v>4</v>
      </c>
      <c r="G109" s="261" t="s">
        <v>49</v>
      </c>
      <c r="H109" s="261" t="s">
        <v>5</v>
      </c>
      <c r="I109" s="261"/>
      <c r="J109" s="261"/>
      <c r="K109" s="261"/>
      <c r="L109" s="261"/>
      <c r="M109" s="261"/>
      <c r="N109" s="265" t="s">
        <v>6</v>
      </c>
    </row>
    <row r="110" spans="1:15" ht="54" customHeight="1">
      <c r="A110" s="261"/>
      <c r="B110" s="261"/>
      <c r="C110" s="261"/>
      <c r="D110" s="66" t="s">
        <v>13</v>
      </c>
      <c r="E110" s="66" t="s">
        <v>7</v>
      </c>
      <c r="F110" s="261"/>
      <c r="G110" s="261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266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37" t="s">
        <v>175</v>
      </c>
      <c r="C129" s="23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62">
        <v>6</v>
      </c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4"/>
    </row>
    <row r="134" spans="1:16">
      <c r="A134" s="261" t="s">
        <v>1</v>
      </c>
      <c r="B134" s="261" t="s">
        <v>2</v>
      </c>
      <c r="C134" s="261" t="s">
        <v>48</v>
      </c>
      <c r="D134" s="261" t="s">
        <v>264</v>
      </c>
      <c r="E134" s="261"/>
      <c r="F134" s="261" t="s">
        <v>4</v>
      </c>
      <c r="G134" s="261" t="s">
        <v>49</v>
      </c>
      <c r="H134" s="261" t="s">
        <v>5</v>
      </c>
      <c r="I134" s="261"/>
      <c r="J134" s="261"/>
      <c r="K134" s="261"/>
      <c r="L134" s="261"/>
      <c r="M134" s="261"/>
      <c r="N134" s="265" t="s">
        <v>6</v>
      </c>
    </row>
    <row r="135" spans="1:16" ht="58.5">
      <c r="A135" s="261"/>
      <c r="B135" s="261"/>
      <c r="C135" s="261"/>
      <c r="D135" s="66" t="s">
        <v>13</v>
      </c>
      <c r="E135" s="66" t="s">
        <v>7</v>
      </c>
      <c r="F135" s="261"/>
      <c r="G135" s="261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266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62">
        <v>7</v>
      </c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</row>
    <row r="161" spans="1:17">
      <c r="A161" s="261" t="s">
        <v>1</v>
      </c>
      <c r="B161" s="261" t="s">
        <v>2</v>
      </c>
      <c r="C161" s="261" t="s">
        <v>48</v>
      </c>
      <c r="D161" s="261" t="s">
        <v>264</v>
      </c>
      <c r="E161" s="261"/>
      <c r="F161" s="261" t="s">
        <v>4</v>
      </c>
      <c r="G161" s="261" t="s">
        <v>49</v>
      </c>
      <c r="H161" s="261" t="s">
        <v>5</v>
      </c>
      <c r="I161" s="261"/>
      <c r="J161" s="261"/>
      <c r="K161" s="261"/>
      <c r="L161" s="261"/>
      <c r="M161" s="261"/>
      <c r="N161" s="265" t="s">
        <v>6</v>
      </c>
    </row>
    <row r="162" spans="1:17" ht="48.75" customHeight="1">
      <c r="A162" s="261"/>
      <c r="B162" s="261"/>
      <c r="C162" s="261"/>
      <c r="D162" s="66" t="s">
        <v>13</v>
      </c>
      <c r="E162" s="66" t="s">
        <v>7</v>
      </c>
      <c r="F162" s="261"/>
      <c r="G162" s="261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266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5" t="s">
        <v>47</v>
      </c>
      <c r="C175" s="226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7" t="s">
        <v>252</v>
      </c>
      <c r="C184" s="228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A160:N160"/>
    <mergeCell ref="A161:A162"/>
    <mergeCell ref="B161:B162"/>
    <mergeCell ref="C161:C162"/>
    <mergeCell ref="D161:E161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spans="1:14" ht="21.75">
      <c r="A2" s="267" t="s">
        <v>63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4">
      <c r="A3" s="261" t="s">
        <v>1</v>
      </c>
      <c r="B3" s="261" t="s">
        <v>2</v>
      </c>
      <c r="C3" s="261" t="s">
        <v>48</v>
      </c>
      <c r="D3" s="261" t="s">
        <v>3</v>
      </c>
      <c r="E3" s="261"/>
      <c r="F3" s="261" t="s">
        <v>4</v>
      </c>
      <c r="G3" s="261" t="s">
        <v>49</v>
      </c>
      <c r="H3" s="261" t="s">
        <v>5</v>
      </c>
      <c r="I3" s="261"/>
      <c r="J3" s="261"/>
      <c r="K3" s="261"/>
      <c r="L3" s="261"/>
      <c r="M3" s="261"/>
      <c r="N3" s="265" t="s">
        <v>6</v>
      </c>
    </row>
    <row r="4" spans="1:14" ht="78">
      <c r="A4" s="261"/>
      <c r="B4" s="261"/>
      <c r="C4" s="261"/>
      <c r="D4" s="66" t="s">
        <v>13</v>
      </c>
      <c r="E4" s="66" t="s">
        <v>7</v>
      </c>
      <c r="F4" s="261"/>
      <c r="G4" s="261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266"/>
    </row>
    <row r="5" spans="1:14">
      <c r="A5" s="5">
        <v>1</v>
      </c>
      <c r="B5" s="220" t="s">
        <v>15</v>
      </c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2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249" t="s">
        <v>47</v>
      </c>
      <c r="C18" s="250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20" t="s">
        <v>73</v>
      </c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37" t="s">
        <v>47</v>
      </c>
      <c r="C23" s="238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20" t="s">
        <v>76</v>
      </c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80">
        <v>2</v>
      </c>
      <c r="B29" s="281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</row>
    <row r="30" spans="1:14">
      <c r="A30" s="278" t="s">
        <v>1</v>
      </c>
      <c r="B30" s="278" t="s">
        <v>2</v>
      </c>
      <c r="C30" s="278" t="s">
        <v>48</v>
      </c>
      <c r="D30" s="278" t="s">
        <v>3</v>
      </c>
      <c r="E30" s="278"/>
      <c r="F30" s="278" t="s">
        <v>4</v>
      </c>
      <c r="G30" s="278" t="s">
        <v>49</v>
      </c>
      <c r="H30" s="278" t="s">
        <v>5</v>
      </c>
      <c r="I30" s="278"/>
      <c r="J30" s="278"/>
      <c r="K30" s="278"/>
      <c r="L30" s="278"/>
      <c r="M30" s="278"/>
      <c r="N30" s="265" t="s">
        <v>6</v>
      </c>
    </row>
    <row r="31" spans="1:14" ht="78">
      <c r="A31" s="278"/>
      <c r="B31" s="278"/>
      <c r="C31" s="278"/>
      <c r="D31" s="2" t="s">
        <v>13</v>
      </c>
      <c r="E31" s="2" t="s">
        <v>7</v>
      </c>
      <c r="F31" s="278"/>
      <c r="G31" s="278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266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71" t="s">
        <v>87</v>
      </c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21"/>
      <c r="N36" s="273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37" t="s">
        <v>47</v>
      </c>
      <c r="C43" s="238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39" t="s">
        <v>253</v>
      </c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40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37" t="s">
        <v>47</v>
      </c>
      <c r="C54" s="238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62">
        <v>3</v>
      </c>
      <c r="B55" s="263"/>
      <c r="C55" s="263"/>
      <c r="D55" s="263"/>
      <c r="E55" s="263"/>
      <c r="F55" s="263"/>
      <c r="G55" s="263"/>
      <c r="H55" s="263"/>
      <c r="I55" s="263"/>
      <c r="J55" s="263"/>
      <c r="K55" s="263"/>
      <c r="L55" s="263"/>
      <c r="M55" s="263"/>
      <c r="N55" s="264"/>
    </row>
    <row r="56" spans="1:14">
      <c r="A56" s="261" t="s">
        <v>1</v>
      </c>
      <c r="B56" s="261" t="s">
        <v>2</v>
      </c>
      <c r="C56" s="261" t="s">
        <v>48</v>
      </c>
      <c r="D56" s="261" t="s">
        <v>3</v>
      </c>
      <c r="E56" s="261"/>
      <c r="F56" s="261" t="s">
        <v>4</v>
      </c>
      <c r="G56" s="261" t="s">
        <v>49</v>
      </c>
      <c r="H56" s="261" t="s">
        <v>5</v>
      </c>
      <c r="I56" s="261"/>
      <c r="J56" s="261"/>
      <c r="K56" s="261"/>
      <c r="L56" s="261"/>
      <c r="M56" s="261"/>
      <c r="N56" s="265" t="s">
        <v>6</v>
      </c>
    </row>
    <row r="57" spans="1:14" ht="78">
      <c r="A57" s="261"/>
      <c r="B57" s="261"/>
      <c r="C57" s="261"/>
      <c r="D57" s="66" t="s">
        <v>13</v>
      </c>
      <c r="E57" s="66" t="s">
        <v>7</v>
      </c>
      <c r="F57" s="261"/>
      <c r="G57" s="261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266"/>
    </row>
    <row r="58" spans="1:14">
      <c r="A58" s="71"/>
      <c r="B58" s="243" t="s">
        <v>254</v>
      </c>
      <c r="C58" s="277"/>
      <c r="D58" s="277"/>
      <c r="E58" s="277"/>
      <c r="F58" s="277"/>
      <c r="G58" s="277"/>
      <c r="H58" s="277"/>
      <c r="I58" s="277"/>
      <c r="J58" s="277"/>
      <c r="K58" s="277"/>
      <c r="L58" s="277"/>
      <c r="M58" s="277"/>
      <c r="N58" s="244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37" t="s">
        <v>47</v>
      </c>
      <c r="C75" s="238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71" t="s">
        <v>143</v>
      </c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3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71" t="s">
        <v>147</v>
      </c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21"/>
      <c r="N81" s="273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76">
        <v>4</v>
      </c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48"/>
    </row>
    <row r="85" spans="1:14">
      <c r="A85" s="261" t="s">
        <v>1</v>
      </c>
      <c r="B85" s="261" t="s">
        <v>2</v>
      </c>
      <c r="C85" s="261" t="s">
        <v>48</v>
      </c>
      <c r="D85" s="261" t="s">
        <v>3</v>
      </c>
      <c r="E85" s="261"/>
      <c r="F85" s="261" t="s">
        <v>4</v>
      </c>
      <c r="G85" s="261" t="s">
        <v>49</v>
      </c>
      <c r="H85" s="261" t="s">
        <v>5</v>
      </c>
      <c r="I85" s="261"/>
      <c r="J85" s="261"/>
      <c r="K85" s="261"/>
      <c r="L85" s="261"/>
      <c r="M85" s="261"/>
      <c r="N85" s="265" t="s">
        <v>6</v>
      </c>
    </row>
    <row r="86" spans="1:14" ht="78">
      <c r="A86" s="261"/>
      <c r="B86" s="261"/>
      <c r="C86" s="261"/>
      <c r="D86" s="66" t="s">
        <v>13</v>
      </c>
      <c r="E86" s="66" t="s">
        <v>7</v>
      </c>
      <c r="F86" s="261"/>
      <c r="G86" s="261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266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20" t="s">
        <v>151</v>
      </c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2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71" t="s">
        <v>175</v>
      </c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21"/>
      <c r="N108" s="273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62">
        <v>5</v>
      </c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4"/>
    </row>
    <row r="115" spans="1:14">
      <c r="A115" s="261" t="s">
        <v>1</v>
      </c>
      <c r="B115" s="261" t="s">
        <v>2</v>
      </c>
      <c r="C115" s="261" t="s">
        <v>48</v>
      </c>
      <c r="D115" s="261" t="s">
        <v>3</v>
      </c>
      <c r="E115" s="261"/>
      <c r="F115" s="261" t="s">
        <v>4</v>
      </c>
      <c r="G115" s="261" t="s">
        <v>49</v>
      </c>
      <c r="H115" s="261" t="s">
        <v>5</v>
      </c>
      <c r="I115" s="261"/>
      <c r="J115" s="261"/>
      <c r="K115" s="261"/>
      <c r="L115" s="261"/>
      <c r="M115" s="261"/>
      <c r="N115" s="265" t="s">
        <v>6</v>
      </c>
    </row>
    <row r="116" spans="1:14" ht="78">
      <c r="A116" s="261"/>
      <c r="B116" s="261"/>
      <c r="C116" s="261"/>
      <c r="D116" s="66" t="s">
        <v>13</v>
      </c>
      <c r="E116" s="66" t="s">
        <v>7</v>
      </c>
      <c r="F116" s="261"/>
      <c r="G116" s="261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266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20" t="s">
        <v>202</v>
      </c>
      <c r="C131" s="274"/>
      <c r="D131" s="274"/>
      <c r="E131" s="274"/>
      <c r="F131" s="274"/>
      <c r="G131" s="274"/>
      <c r="H131" s="274"/>
      <c r="I131" s="274"/>
      <c r="J131" s="274"/>
      <c r="K131" s="274"/>
      <c r="L131" s="274"/>
      <c r="M131" s="274"/>
      <c r="N131" s="275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62">
        <v>6</v>
      </c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4"/>
    </row>
    <row r="145" spans="1:14">
      <c r="A145" s="261" t="s">
        <v>1</v>
      </c>
      <c r="B145" s="261" t="s">
        <v>2</v>
      </c>
      <c r="C145" s="261" t="s">
        <v>48</v>
      </c>
      <c r="D145" s="261" t="s">
        <v>3</v>
      </c>
      <c r="E145" s="261"/>
      <c r="F145" s="261" t="s">
        <v>4</v>
      </c>
      <c r="G145" s="261" t="s">
        <v>49</v>
      </c>
      <c r="H145" s="261" t="s">
        <v>5</v>
      </c>
      <c r="I145" s="261"/>
      <c r="J145" s="261"/>
      <c r="K145" s="261"/>
      <c r="L145" s="261"/>
      <c r="M145" s="261"/>
      <c r="N145" s="265" t="s">
        <v>6</v>
      </c>
    </row>
    <row r="146" spans="1:14" ht="78">
      <c r="A146" s="261"/>
      <c r="B146" s="261"/>
      <c r="C146" s="261"/>
      <c r="D146" s="66" t="s">
        <v>13</v>
      </c>
      <c r="E146" s="66" t="s">
        <v>7</v>
      </c>
      <c r="F146" s="261"/>
      <c r="G146" s="261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266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71" t="s">
        <v>239</v>
      </c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21"/>
      <c r="N155" s="273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A1:N1"/>
    <mergeCell ref="B18:C18"/>
    <mergeCell ref="B19:M19"/>
    <mergeCell ref="B23:C23"/>
    <mergeCell ref="B24:M24"/>
    <mergeCell ref="N3:N4"/>
    <mergeCell ref="B5:N5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56:M56"/>
    <mergeCell ref="N56:N57"/>
    <mergeCell ref="B58:N58"/>
    <mergeCell ref="B75:C75"/>
    <mergeCell ref="B76:N76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2015-09-03T13:21:12Z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