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F185" i="3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9" l="1"/>
  <c r="N38"/>
  <c r="G78" l="1"/>
  <c r="N14"/>
  <c r="D161" l="1"/>
  <c r="D138"/>
  <c r="L54"/>
  <c r="K54"/>
  <c r="J54"/>
  <c r="H54"/>
  <c r="N54" s="1"/>
  <c r="N51"/>
  <c r="N47"/>
  <c r="E161"/>
  <c r="N41"/>
  <c r="N29"/>
  <c r="N20"/>
  <c r="N191" l="1"/>
  <c r="N23"/>
  <c r="N19" l="1"/>
  <c r="K66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N64" l="1"/>
  <c r="R109"/>
  <c r="R105"/>
  <c r="N60"/>
  <c r="N59"/>
  <c r="D105"/>
  <c r="K197"/>
  <c r="L78"/>
  <c r="N69"/>
  <c r="N52" l="1"/>
  <c r="N17"/>
  <c r="N13"/>
  <c r="N12"/>
  <c r="N11"/>
  <c r="N10"/>
  <c r="N9"/>
  <c r="N8"/>
  <c r="N7"/>
  <c r="H197"/>
  <c r="N197" s="1"/>
  <c r="N194"/>
  <c r="N193"/>
  <c r="K161"/>
  <c r="H161"/>
  <c r="T158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S109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N66" s="1"/>
  <c r="G66"/>
  <c r="N63"/>
  <c r="N62"/>
  <c r="N61"/>
  <c r="G54"/>
  <c r="N50"/>
  <c r="L45"/>
  <c r="K45"/>
  <c r="J45"/>
  <c r="G45"/>
  <c r="N42"/>
  <c r="M23" i="1"/>
  <c r="M20"/>
  <c r="M17"/>
  <c r="M13"/>
  <c r="M12"/>
  <c r="M11"/>
  <c r="M9"/>
  <c r="M8"/>
  <c r="M7"/>
  <c r="N161" i="3" l="1"/>
  <c r="N45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<sst xmlns="http://schemas.openxmlformats.org/spreadsheetml/2006/main" count="3994" uniqueCount="418">
  <si>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</si>
  <si>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</si>
  <si>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</si>
  <si>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</si>
  <si>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</si>
  <si>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</si>
  <si>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</si>
  <si>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</si>
  <si>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</si>
  <si>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</si>
  <si>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</si>
  <si>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</si>
  <si>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</si>
  <si>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</si>
  <si>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</si>
  <si>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</si>
  <si>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</si>
  <si>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</si>
  <si>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</si>
  <si>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</si>
  <si>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</si>
  <si>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</si>
  <si>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</si>
  <si>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</si>
  <si>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</si>
  <si>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</si>
  <si>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</si>
  <si>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</si>
  <si>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</si>
  <si>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</si>
  <si>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</si>
  <si>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</si>
  <si>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</si>
  <si>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</si>
  <si>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</si>
  <si>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</si>
  <si>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</si>
  <si>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</si>
  <si>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</si>
  <si>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</si>
  <si>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</si>
  <si>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</si>
  <si>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</si>
  <si>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</si>
  <si>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</si>
  <si>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</si>
  <si>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</si>
  <si>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</si>
  <si>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</si>
  <si>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</si>
  <si>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</si>
  <si>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</si>
  <si>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</si>
  <si>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</si>
  <si>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</si>
  <si>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</si>
  <si>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</si>
  <si>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</si>
  <si>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</si>
  <si>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</si>
  <si>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</si>
  <si>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</si>
  <si>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</si>
  <si>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</si>
  <si>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</si>
  <si>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</si>
  <si>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</si>
  <si>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</si>
  <si>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</si>
  <si>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</si>
  <si>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</si>
  <si>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</si>
  <si>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</si>
  <si>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</si>
  <si>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</si>
  <si>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</si>
  <si>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</si>
  <si>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</si>
  <si>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</si>
  <si>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</si>
  <si>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</si>
  <si>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</si>
  <si>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</si>
  <si>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</si>
  <si>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</si>
  <si>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</si>
  <si>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</si>
  <si>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</si>
  <si>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</si>
  <si>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</si>
  <si>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</si>
  <si>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</si>
  <si>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</si>
  <si>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</si>
  <si>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</si>
  <si>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</si>
  <si>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</si>
  <si>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</si>
  <si>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</si>
  <si>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</si>
  <si>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</si>
  <si>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</si>
  <si>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</si>
  <si>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</si>
  <si>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</si>
  <si>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</si>
  <si>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</si>
  <si>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</si>
  <si>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</si>
  <si>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</si>
  <si>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</si>
  <si>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</si>
  <si>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</si>
  <si>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</si>
  <si>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</si>
  <si>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</si>
  <si>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</si>
  <si>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</si>
  <si>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</si>
  <si>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</si>
  <si>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</si>
  <si>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</si>
  <si>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</si>
  <si>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</si>
  <si>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</si>
  <si>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</si>
  <si>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</si>
  <si>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</si>
  <si>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</si>
  <si>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</si>
  <si>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</si>
  <si>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</si>
  <si>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</si>
  <si>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</si>
  <si>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</si>
  <si>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</si>
  <si>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</si>
  <si>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</si>
  <si>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</si>
  <si>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</si>
  <si>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</si>
  <si>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</si>
  <si>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</si>
  <si>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</si>
  <si>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</si>
  <si>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</si>
  <si>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</si>
  <si>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</si>
  <si>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</si>
  <si>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</si>
  <si>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</si>
  <si>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</si>
  <si>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</si>
  <si>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</si>
  <si>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</si>
  <si>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</si>
  <si>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</si>
  <si>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</si>
  <si>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</si>
  <si>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</si>
  <si>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</si>
  <si>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</si>
  <si>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</si>
  <si>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</si>
  <si>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</si>
  <si>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</si>
  <si>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</si>
  <si>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</si>
  <si>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</si>
  <si>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</si>
  <si>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</si>
  <si>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</si>
  <si>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</si>
  <si>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</si>
  <si>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</si>
  <si>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</si>
  <si>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</si>
  <si>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</si>
  <si>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</si>
  <si>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</si>
  <si>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</si>
  <si>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</si>
  <si>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</si>
  <si>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</si>
  <si>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</si>
  <si>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</si>
  <si>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</si>
  <si>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</si>
  <si>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</si>
  <si>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</si>
  <si>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</si>
  <si>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</si>
  <si>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</si>
  <si>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</si>
  <si>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</si>
  <si>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</si>
  <si>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</si>
  <si>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</si>
  <si>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</si>
  <si>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</si>
  <si>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</si>
  <si>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</si>
  <si>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</si>
  <si>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</si>
  <si>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</si>
  <si>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</si>
  <si>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</si>
  <si>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</si>
  <si>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</si>
  <si>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</si>
  <si>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</si>
  <si>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</si>
  <si>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</si>
  <si>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</si>
  <si>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</si>
  <si>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</si>
  <si>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</si>
  <si>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</si>
  <si>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</si>
  <si>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</si>
  <si>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</si>
  <si>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</si>
  <si>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</si>
  <si>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</si>
  <si>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</si>
  <si>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</si>
  <si>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</si>
  <si>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</si>
  <si>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</si>
  <si>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</si>
  <si>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</si>
  <si>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</si>
  <si>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</si>
  <si>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</si>
  <si>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</si>
  <si>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</si>
  <si>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</si>
  <si>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</si>
  <si>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</si>
  <si>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</si>
  <si>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</si>
  <si>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</si>
  <si>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</si>
  <si>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</si>
  <si>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</si>
  <si>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</si>
  <si>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</si>
  <si>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</si>
  <si>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</si>
  <si>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</si>
  <si>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</si>
  <si>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</si>
  <si>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</si>
  <si>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</si>
  <si>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</si>
  <si>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</si>
  <si>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</si>
  <si>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</si>
  <si>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</si>
  <si>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</si>
  <si>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</si>
  <si>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</si>
  <si>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</si>
  <si>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</si>
  <si>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</si>
  <si>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</si>
  <si>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</si>
  <si>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</si>
  <si>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</si>
  <si>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</si>
  <si>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</si>
  <si>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</si>
  <si>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</si>
  <si>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</si>
  <si>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</si>
  <si>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</si>
  <si>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</si>
  <si>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</si>
  <si>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</si>
  <si>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</si>
  <si>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</si>
  <si>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</si>
  <si>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</si>
  <si>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</si>
  <si>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</si>
  <si>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</si>
  <si>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</si>
  <si>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</si>
  <si>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</si>
  <si>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</si>
  <si>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</si>
  <si>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</si>
  <si>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</si>
  <si>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</si>
  <si>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</si>
  <si>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</si>
  <si>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</si>
  <si>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</si>
  <si>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</si>
  <si>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</si>
  <si>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</si>
  <si>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</si>
  <si>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</si>
  <si>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</si>
  <si>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</si>
  <si>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</si>
  <si>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</si>
  <si>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</si>
  <si>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</si>
  <si>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</si>
  <si>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</si>
  <si>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</si>
  <si>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</si>
  <si>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</si>
  <si>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</si>
  <si>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</si>
  <si>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</si>
  <si>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</si>
  <si>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</si>
  <si>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</si>
  <si>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</si>
  <si>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</si>
  <si>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</si>
  <si>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</si>
  <si>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</si>
  <si>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</si>
  <si>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</si>
  <si>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</si>
  <si>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</si>
  <si>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</si>
  <si>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</si>
  <si>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</si>
  <si>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</si>
  <si>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</si>
  <si>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</si>
  <si>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</si>
  <si>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</si>
  <si>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</si>
  <si>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</si>
  <si>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</si>
  <si>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</si>
  <si>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</si>
  <si>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</si>
  <si>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</si>
  <si>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</si>
  <si>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</si>
  <si>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</si>
  <si>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</si>
  <si>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</si>
  <si>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</si>
  <si>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</si>
  <si>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</si>
  <si>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</si>
  <si>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</si>
  <si>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</si>
  <si>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</si>
  <si>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</si>
  <si>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</si>
  <si>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</si>
  <si>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</si>
  <si>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</si>
  <si>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</si>
  <si>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</si>
  <si>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</si>
  <si>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</si>
  <si>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</si>
  <si>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</si>
  <si>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</si>
  <si>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</si>
  <si>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</si>
  <si>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</si>
  <si>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</si>
  <si>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</si>
  <si>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</si>
  <si>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</si>
  <si>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</si>
  <si>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</si>
  <si>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</si>
  <si>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</si>
  <si>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</si>
  <si>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</si>
  <si>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</si>
  <si>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</si>
  <si>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</si>
  <si>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</si>
  <si>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</si>
  <si>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</si>
  <si>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</si>
  <si>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</si>
  <si>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</si>
  <si>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ဆွေမျိုးများအိမ်၊စခန်း-၄ခု</t>
  </si>
  <si>
    <t>ပစ္စည်း(၉)မျိုး(၅၁)</t>
  </si>
  <si>
    <t>ပစ္စည်း(၄)မျိုး(၉၇၀)</t>
  </si>
  <si>
    <t>ခန္တီး</t>
  </si>
  <si>
    <t>၁-၉-၁၅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</si>
  <si>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 ယခင်စာရင်းတွင်ငွေထပ် နေ၍ (၃၆၀၀၀၀၀)ဖြုတ်ထားပါသည်။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</si>
  <si>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</si>
  <si>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</si>
  <si>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</si>
  <si>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</si>
  <si>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</si>
  <si>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</si>
  <si>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</si>
  <si>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</si>
  <si>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</si>
  <si>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</si>
  <si>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</si>
  <si>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</si>
  <si>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(၉-၉-၂၀၁၅)</t>
    </r>
  </si>
  <si>
    <t>ပစ္စည်း(၉)မျိုး(၁၀)၊(၄)မျိုး(၃၆)၊ စခန်း-၅ခု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</si>
  <si>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ဒန်အိုး)(၁၀၀)၊စခန်း(၁)ခု ယခင်စာရင်းတွင်ငွေထပ်နေ၍ (၁၄၄၀၀၀၀၀)ဖြုတ်ထားပါသည်။</t>
  </si>
  <si>
    <t>စခန်း-၄၂ခု</t>
  </si>
  <si>
    <t>စခန်း-၁၈ခု</t>
  </si>
  <si>
    <t>စခန်း-၁၅ခု၊ ဆွေမျိုးများအိမ်</t>
  </si>
  <si>
    <t>ျ</t>
  </si>
  <si>
    <t>စခန်း-၁၁ခု၊ ဆွေမျိုးများအိမ်</t>
  </si>
  <si>
    <t xml:space="preserve">မှတ်ချက်။         စစ်ကိုင်းတိုင်း‌ေဒသကြီးတွင် ကယ်ဆယ်ရေးစခန်း(၁၂၀)ခု ရှိပါသည်။ </t>
  </si>
  <si>
    <t xml:space="preserve">                        ချင်းပြည်နယ်တွင် ကယ်ဆယ်‌ေရးစခန်း (၃၆)ခု ရှိပါသည်။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</si>
</sst>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6" fillId="0" borderId="8" xfId="0" applyFont="1" applyBorder="1" applyAlignment="1">
      <alignment vertical="top"/>
    </xf>
    <xf numFmtId="0" fontId="3" fillId="0" borderId="0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topLeftCell="A34" workbookViewId="0">
      <selection activeCell="O40" sqref="O40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8" ht="21.75">
      <c r="A2" s="248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8" ht="24.75" customHeight="1">
      <c r="A3" s="249" t="s">
        <v>408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Q3" s="24"/>
      <c r="R3" s="24"/>
    </row>
    <row r="4" spans="1:18" ht="18.75" customHeight="1">
      <c r="A4" s="221"/>
      <c r="B4" s="221" t="s">
        <v>2</v>
      </c>
      <c r="C4" s="221" t="s">
        <v>48</v>
      </c>
      <c r="D4" s="222" t="s">
        <v>389</v>
      </c>
      <c r="E4" s="222" t="s">
        <v>397</v>
      </c>
      <c r="F4" s="222" t="s">
        <v>4</v>
      </c>
      <c r="G4" s="221" t="s">
        <v>49</v>
      </c>
      <c r="H4" s="221" t="s">
        <v>5</v>
      </c>
      <c r="I4" s="221"/>
      <c r="J4" s="221"/>
      <c r="K4" s="221"/>
      <c r="L4" s="221"/>
      <c r="M4" s="221"/>
      <c r="N4" s="221"/>
      <c r="O4" s="222" t="s">
        <v>6</v>
      </c>
      <c r="Q4" s="135"/>
      <c r="R4" s="136"/>
    </row>
    <row r="5" spans="1:18" ht="49.5" customHeight="1">
      <c r="A5" s="221"/>
      <c r="B5" s="221"/>
      <c r="C5" s="221"/>
      <c r="D5" s="223"/>
      <c r="E5" s="223"/>
      <c r="F5" s="223"/>
      <c r="G5" s="221"/>
      <c r="H5" s="191" t="s">
        <v>8</v>
      </c>
      <c r="I5" s="190" t="s">
        <v>11</v>
      </c>
      <c r="J5" s="191" t="s">
        <v>12</v>
      </c>
      <c r="K5" s="191" t="s">
        <v>14</v>
      </c>
      <c r="L5" s="191" t="s">
        <v>9</v>
      </c>
      <c r="M5" s="191" t="s">
        <v>380</v>
      </c>
      <c r="N5" s="191" t="s">
        <v>10</v>
      </c>
      <c r="O5" s="223"/>
      <c r="P5" s="1" t="s">
        <v>268</v>
      </c>
      <c r="Q5" s="135"/>
      <c r="R5" s="135"/>
    </row>
    <row r="6" spans="1:18" ht="18.75" customHeight="1">
      <c r="A6" s="5">
        <v>1</v>
      </c>
      <c r="B6" s="251" t="s">
        <v>15</v>
      </c>
      <c r="C6" s="25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>SUM(H7:L7)</f>
        <v>1079590</v>
      </c>
      <c r="O7" s="13" t="s">
        <v>409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>SUM(H8:L8)</f>
        <v>6134050</v>
      </c>
      <c r="O8" s="13" t="s">
        <v>368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>SUM(H9:L9)</f>
        <v>3410950</v>
      </c>
      <c r="O9" s="13" t="s">
        <v>327</v>
      </c>
      <c r="Q9" s="135"/>
      <c r="R9" s="135"/>
    </row>
    <row r="10" spans="1:18" ht="18.7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>SUM(L10)</f>
        <v>200000</v>
      </c>
      <c r="O10" s="8" t="s">
        <v>50</v>
      </c>
      <c r="Q10" s="135"/>
      <c r="R10" s="135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88" t="s">
        <v>46</v>
      </c>
      <c r="N11" s="98">
        <f>SUM(H11:L11)</f>
        <v>17666926</v>
      </c>
      <c r="O11" s="13" t="s">
        <v>369</v>
      </c>
      <c r="Q11" s="135"/>
      <c r="R11" s="135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>SUM(H12:L12)</f>
        <v>685380</v>
      </c>
      <c r="O12" s="13" t="s">
        <v>338</v>
      </c>
      <c r="Q12" s="135"/>
      <c r="R12" s="135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>SUM(H13:L13)</f>
        <v>1265682</v>
      </c>
      <c r="O13" s="13" t="s">
        <v>326</v>
      </c>
      <c r="P13" s="24"/>
      <c r="Q13" s="135"/>
      <c r="R13" s="135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162600</v>
      </c>
      <c r="L14" s="89" t="s">
        <v>46</v>
      </c>
      <c r="M14" s="89" t="s">
        <v>46</v>
      </c>
      <c r="N14" s="52">
        <f>SUM(H14:M14)</f>
        <v>253500</v>
      </c>
      <c r="O14" s="12" t="s">
        <v>328</v>
      </c>
      <c r="P14" s="135"/>
      <c r="Q14" s="135"/>
      <c r="R14" s="135"/>
    </row>
    <row r="15" spans="1:18" ht="20.25" customHeight="1">
      <c r="A15" s="7"/>
      <c r="B15" s="205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35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/>
      <c r="O16" s="12" t="s">
        <v>50</v>
      </c>
      <c r="P16" s="135"/>
      <c r="Q16" s="135"/>
      <c r="R16" s="135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SUM(H17:L17)</f>
        <v>152232</v>
      </c>
      <c r="O17" s="12" t="s">
        <v>329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35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SUM(H19:L19)</f>
        <v>5045650</v>
      </c>
      <c r="O19" s="13" t="s">
        <v>377</v>
      </c>
      <c r="P19" s="136"/>
      <c r="Q19" s="135"/>
      <c r="R19" s="135"/>
    </row>
    <row r="20" spans="1:18" ht="68.25" customHeight="1">
      <c r="A20" s="7"/>
      <c r="B20" s="83" t="s">
        <v>29</v>
      </c>
      <c r="C20" s="83" t="s">
        <v>41</v>
      </c>
      <c r="D20" s="87">
        <v>1215</v>
      </c>
      <c r="E20" s="88">
        <v>19840</v>
      </c>
      <c r="F20" s="88">
        <v>78978</v>
      </c>
      <c r="G20" s="88">
        <v>6</v>
      </c>
      <c r="H20" s="178">
        <v>5265000</v>
      </c>
      <c r="I20" s="88">
        <v>1485000</v>
      </c>
      <c r="J20" s="88">
        <v>14400000</v>
      </c>
      <c r="K20" s="88">
        <v>37596660</v>
      </c>
      <c r="L20" s="88">
        <v>600000</v>
      </c>
      <c r="M20" s="88" t="s">
        <v>46</v>
      </c>
      <c r="N20" s="143">
        <f>SUM(H20:M20)</f>
        <v>59346660</v>
      </c>
      <c r="O20" s="175" t="s">
        <v>410</v>
      </c>
      <c r="P20" s="135"/>
      <c r="Q20" s="135"/>
      <c r="R20" s="135"/>
    </row>
    <row r="21" spans="1:18" ht="21.75" customHeight="1">
      <c r="A21" s="7"/>
      <c r="B21" s="83" t="s">
        <v>30</v>
      </c>
      <c r="C21" s="83" t="s">
        <v>42</v>
      </c>
      <c r="D21" s="87">
        <v>2</v>
      </c>
      <c r="E21" s="88">
        <v>904</v>
      </c>
      <c r="F21" s="88">
        <v>3629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v>300000</v>
      </c>
      <c r="O21" s="12" t="s">
        <v>411</v>
      </c>
      <c r="P21" s="135"/>
      <c r="Q21" s="135"/>
      <c r="R21" s="135"/>
    </row>
    <row r="22" spans="1:18" ht="24.75" customHeight="1">
      <c r="A22" s="7"/>
      <c r="B22" s="197" t="s">
        <v>31</v>
      </c>
      <c r="C22" s="111" t="s">
        <v>43</v>
      </c>
      <c r="D22" s="180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  <c r="R22" s="135"/>
    </row>
    <row r="23" spans="1:18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89" t="s">
        <v>46</v>
      </c>
      <c r="N23" s="98">
        <f>SUM(H23:M23)</f>
        <v>8783700</v>
      </c>
      <c r="O23" s="13" t="s">
        <v>280</v>
      </c>
      <c r="P23" s="117"/>
      <c r="Q23" s="135"/>
      <c r="R23" s="135"/>
    </row>
    <row r="24" spans="1:18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7467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v>100000</v>
      </c>
      <c r="O24" s="8" t="s">
        <v>50</v>
      </c>
      <c r="P24" s="117"/>
      <c r="Q24" s="135"/>
      <c r="R24" s="135"/>
    </row>
    <row r="25" spans="1:18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/>
      <c r="O25" s="8" t="s">
        <v>50</v>
      </c>
      <c r="P25" s="117"/>
      <c r="Q25" s="135"/>
      <c r="R25" s="135"/>
    </row>
    <row r="26" spans="1:18" ht="15.75" customHeight="1">
      <c r="A26" s="241">
        <v>2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53"/>
      <c r="P26" s="117"/>
      <c r="Q26" s="135"/>
      <c r="R26" s="135"/>
    </row>
    <row r="27" spans="1:18" ht="18.75" customHeight="1">
      <c r="A27" s="221" t="s">
        <v>1</v>
      </c>
      <c r="B27" s="222" t="s">
        <v>2</v>
      </c>
      <c r="C27" s="221" t="s">
        <v>48</v>
      </c>
      <c r="D27" s="222" t="s">
        <v>389</v>
      </c>
      <c r="E27" s="222" t="s">
        <v>396</v>
      </c>
      <c r="F27" s="222" t="s">
        <v>4</v>
      </c>
      <c r="G27" s="221" t="s">
        <v>49</v>
      </c>
      <c r="H27" s="221" t="s">
        <v>5</v>
      </c>
      <c r="I27" s="221"/>
      <c r="J27" s="221"/>
      <c r="K27" s="221"/>
      <c r="L27" s="221"/>
      <c r="M27" s="221"/>
      <c r="N27" s="221"/>
      <c r="O27" s="222" t="s">
        <v>6</v>
      </c>
      <c r="P27" s="117"/>
      <c r="Q27" s="135"/>
      <c r="R27" s="135"/>
    </row>
    <row r="28" spans="1:18" ht="47.25" customHeight="1">
      <c r="A28" s="221"/>
      <c r="B28" s="223"/>
      <c r="C28" s="221"/>
      <c r="D28" s="223"/>
      <c r="E28" s="223"/>
      <c r="F28" s="223"/>
      <c r="G28" s="221"/>
      <c r="H28" s="191" t="s">
        <v>8</v>
      </c>
      <c r="I28" s="190" t="s">
        <v>11</v>
      </c>
      <c r="J28" s="191" t="s">
        <v>12</v>
      </c>
      <c r="K28" s="191" t="s">
        <v>14</v>
      </c>
      <c r="L28" s="191" t="s">
        <v>9</v>
      </c>
      <c r="M28" s="190" t="s">
        <v>380</v>
      </c>
      <c r="N28" s="191" t="s">
        <v>10</v>
      </c>
      <c r="O28" s="223"/>
      <c r="P28" s="135"/>
      <c r="Q28" s="135"/>
      <c r="R28" s="135"/>
    </row>
    <row r="29" spans="1:18" ht="53.2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6089480</v>
      </c>
      <c r="L29" s="89"/>
      <c r="M29" s="89" t="s">
        <v>46</v>
      </c>
      <c r="N29" s="143">
        <f>SUM(H29:M29)</f>
        <v>13259780</v>
      </c>
      <c r="O29" s="11" t="s">
        <v>395</v>
      </c>
      <c r="P29" s="135"/>
      <c r="Q29" s="135"/>
      <c r="R29" s="160"/>
    </row>
    <row r="30" spans="1:18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17"/>
      <c r="Q30" s="135"/>
      <c r="R30" s="159"/>
    </row>
    <row r="31" spans="1:18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5"/>
      <c r="R31" s="135"/>
    </row>
    <row r="32" spans="1:18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88" t="s">
        <v>46</v>
      </c>
      <c r="N32" s="127" t="s">
        <v>46</v>
      </c>
      <c r="O32" s="8"/>
      <c r="P32" s="136"/>
      <c r="Q32" s="135"/>
      <c r="R32" s="159"/>
    </row>
    <row r="33" spans="1:18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Q33" s="135"/>
      <c r="R33" s="135"/>
    </row>
    <row r="34" spans="1:18" ht="21.75" customHeight="1">
      <c r="A34" s="5"/>
      <c r="B34" s="39" t="s">
        <v>303</v>
      </c>
      <c r="C34" s="91" t="s">
        <v>45</v>
      </c>
      <c r="D34" s="89" t="s">
        <v>46</v>
      </c>
      <c r="E34" s="88">
        <v>11678</v>
      </c>
      <c r="F34" s="88">
        <v>61367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 t="s">
        <v>46</v>
      </c>
      <c r="O34" s="8" t="s">
        <v>411</v>
      </c>
      <c r="Q34" s="135"/>
      <c r="R34" s="160"/>
    </row>
    <row r="35" spans="1:18" ht="21" customHeight="1">
      <c r="A35" s="5"/>
      <c r="B35" s="29" t="s">
        <v>359</v>
      </c>
      <c r="C35" s="91" t="s">
        <v>45</v>
      </c>
      <c r="D35" s="70">
        <v>8</v>
      </c>
      <c r="E35" s="95">
        <v>414</v>
      </c>
      <c r="F35" s="95">
        <v>2253</v>
      </c>
      <c r="G35" s="38" t="s">
        <v>46</v>
      </c>
      <c r="H35" s="38" t="s">
        <v>46</v>
      </c>
      <c r="I35" s="38" t="s">
        <v>46</v>
      </c>
      <c r="J35" s="38" t="s">
        <v>46</v>
      </c>
      <c r="K35" s="38" t="s">
        <v>46</v>
      </c>
      <c r="L35" s="38" t="s">
        <v>46</v>
      </c>
      <c r="M35" s="38" t="s">
        <v>46</v>
      </c>
      <c r="N35" s="38"/>
      <c r="O35" s="8" t="s">
        <v>412</v>
      </c>
      <c r="Q35" s="135"/>
      <c r="R35" s="213"/>
    </row>
    <row r="36" spans="1:18" ht="18" customHeight="1">
      <c r="A36" s="5"/>
      <c r="B36" s="200" t="s">
        <v>360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Q36" s="135"/>
      <c r="R36" s="213"/>
    </row>
    <row r="37" spans="1:18" ht="18.75" customHeight="1">
      <c r="A37" s="4"/>
      <c r="B37" s="21" t="s">
        <v>387</v>
      </c>
      <c r="C37" s="106" t="s">
        <v>45</v>
      </c>
      <c r="D37" s="207">
        <v>10</v>
      </c>
      <c r="E37" s="208" t="s">
        <v>46</v>
      </c>
      <c r="F37" s="208" t="s">
        <v>46</v>
      </c>
      <c r="G37" s="208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16" t="s">
        <v>308</v>
      </c>
      <c r="Q37" s="135"/>
      <c r="R37" s="160"/>
    </row>
    <row r="38" spans="1:18" ht="20.25" customHeight="1">
      <c r="A38" s="4"/>
      <c r="B38" s="206" t="s">
        <v>393</v>
      </c>
      <c r="C38" s="106" t="s">
        <v>394</v>
      </c>
      <c r="D38" s="215" t="s">
        <v>46</v>
      </c>
      <c r="E38" s="215">
        <v>2398</v>
      </c>
      <c r="F38" s="215">
        <v>11913</v>
      </c>
      <c r="G38" s="208" t="s">
        <v>46</v>
      </c>
      <c r="H38" s="95">
        <v>1601100</v>
      </c>
      <c r="I38" s="38" t="s">
        <v>46</v>
      </c>
      <c r="J38" s="38" t="s">
        <v>46</v>
      </c>
      <c r="K38" s="95">
        <v>4065000</v>
      </c>
      <c r="L38" s="38" t="s">
        <v>46</v>
      </c>
      <c r="M38" s="38" t="s">
        <v>46</v>
      </c>
      <c r="N38" s="127">
        <f>SUM(H38:M38)</f>
        <v>5666100</v>
      </c>
      <c r="O38" s="219" t="s">
        <v>402</v>
      </c>
      <c r="Q38" s="135"/>
      <c r="R38" s="24"/>
    </row>
    <row r="39" spans="1:18" ht="20.25" customHeight="1">
      <c r="A39" s="4"/>
      <c r="B39" s="224" t="s">
        <v>302</v>
      </c>
      <c r="C39" s="225"/>
      <c r="D39" s="173">
        <v>2123</v>
      </c>
      <c r="E39" s="173">
        <v>97182</v>
      </c>
      <c r="F39" s="173">
        <v>471245</v>
      </c>
      <c r="G39" s="173">
        <v>24</v>
      </c>
      <c r="H39" s="143">
        <v>35424400</v>
      </c>
      <c r="I39" s="176">
        <v>1485000</v>
      </c>
      <c r="J39" s="176">
        <v>19750000</v>
      </c>
      <c r="K39" s="176">
        <v>64590800</v>
      </c>
      <c r="L39" s="176">
        <v>2100000</v>
      </c>
      <c r="M39" s="173" t="s">
        <v>46</v>
      </c>
      <c r="N39" s="98">
        <f>SUM(H39:M39)</f>
        <v>123350200</v>
      </c>
      <c r="O39" s="32"/>
      <c r="Q39" s="135"/>
      <c r="R39" s="140"/>
    </row>
    <row r="40" spans="1:18" ht="27" customHeight="1">
      <c r="A40" s="69">
        <v>2</v>
      </c>
      <c r="B40" s="226" t="s">
        <v>73</v>
      </c>
      <c r="C40" s="227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83" t="s">
        <v>384</v>
      </c>
      <c r="Q40" s="135"/>
    </row>
    <row r="41" spans="1:18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330</v>
      </c>
      <c r="Q41" s="135" t="s">
        <v>414</v>
      </c>
      <c r="R41" s="124"/>
    </row>
    <row r="42" spans="1:18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391</v>
      </c>
      <c r="Q42" s="135"/>
    </row>
    <row r="43" spans="1:18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Q43" s="135"/>
    </row>
    <row r="44" spans="1:18" ht="20.25" customHeight="1">
      <c r="A44" s="5"/>
      <c r="B44" s="24" t="s">
        <v>361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Q44" s="135"/>
    </row>
    <row r="45" spans="1:18" ht="18" customHeight="1">
      <c r="A45" s="4"/>
      <c r="B45" s="228" t="s">
        <v>47</v>
      </c>
      <c r="C45" s="229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7">
        <v>42834750</v>
      </c>
      <c r="N45" s="143">
        <f>SUM(H45:M45)</f>
        <v>62420956</v>
      </c>
      <c r="O45" s="8"/>
      <c r="Q45" s="135"/>
    </row>
    <row r="46" spans="1:18" ht="18.75" customHeight="1">
      <c r="A46" s="5">
        <v>3</v>
      </c>
      <c r="B46" s="230" t="s">
        <v>76</v>
      </c>
      <c r="C46" s="23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Q46" s="135"/>
    </row>
    <row r="47" spans="1:18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Q47" s="160"/>
    </row>
    <row r="48" spans="1:18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Q48" s="159"/>
    </row>
    <row r="49" spans="1:17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Q49" s="135"/>
    </row>
    <row r="50" spans="1:17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6" t="s">
        <v>336</v>
      </c>
      <c r="Q50" s="159"/>
    </row>
    <row r="51" spans="1:17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388</v>
      </c>
      <c r="Q51" s="135"/>
    </row>
    <row r="52" spans="1:17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335</v>
      </c>
      <c r="Q52" s="160"/>
    </row>
    <row r="53" spans="1:17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Q53" s="213"/>
    </row>
    <row r="54" spans="1:17" ht="18.75" customHeight="1">
      <c r="A54" s="9"/>
      <c r="B54" s="32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Q54" s="213"/>
    </row>
    <row r="55" spans="1:17" s="24" customFormat="1" ht="20.25" customHeight="1">
      <c r="A55" s="250">
        <v>3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1"/>
      <c r="Q55" s="160"/>
    </row>
    <row r="56" spans="1:17" ht="18" customHeight="1">
      <c r="A56" s="221" t="s">
        <v>1</v>
      </c>
      <c r="B56" s="221" t="s">
        <v>2</v>
      </c>
      <c r="C56" s="221" t="s">
        <v>48</v>
      </c>
      <c r="D56" s="222" t="s">
        <v>389</v>
      </c>
      <c r="E56" s="222" t="s">
        <v>396</v>
      </c>
      <c r="F56" s="221" t="s">
        <v>4</v>
      </c>
      <c r="G56" s="221" t="s">
        <v>49</v>
      </c>
      <c r="H56" s="221" t="s">
        <v>5</v>
      </c>
      <c r="I56" s="221"/>
      <c r="J56" s="221"/>
      <c r="K56" s="221"/>
      <c r="L56" s="221"/>
      <c r="M56" s="221"/>
      <c r="N56" s="221"/>
      <c r="O56" s="222" t="s">
        <v>6</v>
      </c>
      <c r="Q56" s="160"/>
    </row>
    <row r="57" spans="1:17" ht="48" customHeight="1">
      <c r="A57" s="221"/>
      <c r="B57" s="221"/>
      <c r="C57" s="221"/>
      <c r="D57" s="223"/>
      <c r="E57" s="223"/>
      <c r="F57" s="221"/>
      <c r="G57" s="221"/>
      <c r="H57" s="191" t="s">
        <v>8</v>
      </c>
      <c r="I57" s="190" t="s">
        <v>11</v>
      </c>
      <c r="J57" s="191" t="s">
        <v>12</v>
      </c>
      <c r="K57" s="191" t="s">
        <v>14</v>
      </c>
      <c r="L57" s="191" t="s">
        <v>9</v>
      </c>
      <c r="M57" s="190" t="s">
        <v>380</v>
      </c>
      <c r="N57" s="191" t="s">
        <v>10</v>
      </c>
      <c r="O57" s="223"/>
      <c r="Q57" s="135"/>
    </row>
    <row r="58" spans="1:17" ht="24.75" customHeight="1">
      <c r="A58" s="214">
        <v>4</v>
      </c>
      <c r="B58" s="230" t="s">
        <v>87</v>
      </c>
      <c r="C58" s="234"/>
      <c r="D58" s="231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Q58" s="136"/>
    </row>
    <row r="59" spans="1:17" ht="21.75" customHeight="1">
      <c r="A59" s="170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128250</v>
      </c>
      <c r="I59" s="89" t="s">
        <v>46</v>
      </c>
      <c r="J59" s="88">
        <v>1500000</v>
      </c>
      <c r="K59" s="88">
        <v>661980</v>
      </c>
      <c r="L59" s="88">
        <v>300000</v>
      </c>
      <c r="M59" s="88" t="s">
        <v>46</v>
      </c>
      <c r="N59" s="52">
        <f>SUM(H59:L59)</f>
        <v>2590230</v>
      </c>
      <c r="O59" s="13" t="s">
        <v>340</v>
      </c>
      <c r="Q59" s="135"/>
    </row>
    <row r="60" spans="1:17" ht="18.75" customHeight="1">
      <c r="A60" s="170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>SUM(H60:L60)</f>
        <v>5609774</v>
      </c>
      <c r="O60" s="13" t="s">
        <v>371</v>
      </c>
      <c r="Q60" s="136"/>
    </row>
    <row r="61" spans="1:17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135900</v>
      </c>
      <c r="I61" s="89" t="s">
        <v>46</v>
      </c>
      <c r="J61" s="88">
        <v>4550000</v>
      </c>
      <c r="K61" s="88">
        <v>2746670</v>
      </c>
      <c r="L61" s="89" t="s">
        <v>46</v>
      </c>
      <c r="M61" s="89" t="s">
        <v>46</v>
      </c>
      <c r="N61" s="42">
        <f>SUM(H61:L61)</f>
        <v>7432570</v>
      </c>
      <c r="O61" s="13" t="s">
        <v>341</v>
      </c>
      <c r="Q61" s="213"/>
    </row>
    <row r="62" spans="1:17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>SUM(H62:L62)</f>
        <v>21752670</v>
      </c>
      <c r="O62" s="36" t="s">
        <v>370</v>
      </c>
      <c r="Q62" s="135"/>
    </row>
    <row r="63" spans="1:17" ht="21" customHeight="1">
      <c r="A63" s="4"/>
      <c r="B63" s="39" t="s">
        <v>95</v>
      </c>
      <c r="C63" s="91" t="s">
        <v>43</v>
      </c>
      <c r="D63" s="209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>SUM(H63:L63)</f>
        <v>10384500</v>
      </c>
      <c r="O63" s="13" t="s">
        <v>392</v>
      </c>
      <c r="Q63" s="160"/>
    </row>
    <row r="64" spans="1:17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>SUM(K64:L64)</f>
        <v>5550466</v>
      </c>
      <c r="O64" s="13" t="s">
        <v>379</v>
      </c>
      <c r="Q64" s="213"/>
    </row>
    <row r="65" spans="1:18" ht="19.5" customHeight="1">
      <c r="A65" s="5"/>
      <c r="B65" s="39" t="s">
        <v>365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9"/>
      <c r="Q65" s="135"/>
    </row>
    <row r="66" spans="1:18">
      <c r="A66" s="4"/>
      <c r="B66" s="228" t="s">
        <v>47</v>
      </c>
      <c r="C66" s="229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9436500</v>
      </c>
      <c r="I66" s="129" t="s">
        <v>46</v>
      </c>
      <c r="J66" s="119">
        <f>SUM(J55:J65)</f>
        <v>9250000</v>
      </c>
      <c r="K66" s="143">
        <f>SUM(K59:K65)</f>
        <v>33533710</v>
      </c>
      <c r="L66" s="119">
        <f>SUM(L55:L65)</f>
        <v>1100000</v>
      </c>
      <c r="M66" s="127" t="s">
        <v>46</v>
      </c>
      <c r="N66" s="143">
        <f>SUM(H66:M66)</f>
        <v>53320210</v>
      </c>
      <c r="O66" s="14"/>
      <c r="Q66" s="213"/>
    </row>
    <row r="67" spans="1:18" ht="18.75" customHeight="1">
      <c r="A67" s="70">
        <v>5</v>
      </c>
      <c r="B67" s="245" t="s">
        <v>253</v>
      </c>
      <c r="C67" s="246"/>
      <c r="D67" s="3"/>
      <c r="E67" s="98"/>
      <c r="F67" s="3"/>
      <c r="G67" s="3"/>
      <c r="H67" s="3"/>
      <c r="I67" s="3"/>
      <c r="J67" s="3"/>
      <c r="K67" s="3"/>
      <c r="L67" s="3"/>
      <c r="M67" s="3"/>
      <c r="N67" s="183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362</v>
      </c>
      <c r="P68" s="135"/>
      <c r="Q68" s="213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853</v>
      </c>
      <c r="F69" s="88">
        <v>3810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383</v>
      </c>
      <c r="P69" s="135"/>
      <c r="Q69" s="213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376</v>
      </c>
      <c r="P70" s="136"/>
      <c r="Q70" s="213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413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123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390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415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364</v>
      </c>
      <c r="F75" s="77">
        <v>1769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650</v>
      </c>
      <c r="F76" s="77">
        <v>3280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18.75" customHeight="1">
      <c r="A78" s="4"/>
      <c r="B78" s="255" t="s">
        <v>47</v>
      </c>
      <c r="C78" s="256"/>
      <c r="D78" s="35">
        <f>SUM(D69:D77)</f>
        <v>2925</v>
      </c>
      <c r="E78" s="98">
        <f>SUM(E69:E77)</f>
        <v>4257</v>
      </c>
      <c r="F78" s="98">
        <f>SUM(F69:F77)</f>
        <v>21786</v>
      </c>
      <c r="G78" s="129">
        <f>SUM(G69:G77)</f>
        <v>12</v>
      </c>
      <c r="H78" s="120" t="s">
        <v>46</v>
      </c>
      <c r="I78" s="120" t="s">
        <v>46</v>
      </c>
      <c r="J78" s="177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32"/>
      <c r="P78" s="135"/>
      <c r="R78" s="203"/>
    </row>
    <row r="79" spans="1:18" ht="25.5" customHeight="1">
      <c r="A79" s="78">
        <v>6</v>
      </c>
      <c r="B79" s="257" t="s">
        <v>261</v>
      </c>
      <c r="C79" s="258"/>
      <c r="D79" s="210"/>
      <c r="E79" s="210"/>
      <c r="F79" s="210"/>
      <c r="G79" s="210"/>
      <c r="H79" s="210"/>
      <c r="I79" s="210"/>
      <c r="J79" s="211"/>
      <c r="K79" s="210"/>
      <c r="L79" s="210"/>
      <c r="M79" s="201">
        <v>150480520</v>
      </c>
      <c r="N79" s="202">
        <v>150480520</v>
      </c>
      <c r="O79" s="11" t="s">
        <v>384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331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339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36" t="s">
        <v>333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337</v>
      </c>
      <c r="R83" s="24"/>
    </row>
    <row r="84" spans="1:18" ht="18" customHeight="1">
      <c r="A84" s="241">
        <v>4</v>
      </c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</row>
    <row r="85" spans="1:18" ht="18.75" customHeight="1">
      <c r="A85" s="221" t="s">
        <v>1</v>
      </c>
      <c r="B85" s="221" t="s">
        <v>2</v>
      </c>
      <c r="C85" s="222" t="s">
        <v>48</v>
      </c>
      <c r="D85" s="222" t="s">
        <v>389</v>
      </c>
      <c r="E85" s="222" t="s">
        <v>396</v>
      </c>
      <c r="F85" s="222" t="s">
        <v>4</v>
      </c>
      <c r="G85" s="221" t="s">
        <v>49</v>
      </c>
      <c r="H85" s="221" t="s">
        <v>5</v>
      </c>
      <c r="I85" s="221"/>
      <c r="J85" s="221"/>
      <c r="K85" s="221"/>
      <c r="L85" s="221"/>
      <c r="M85" s="221"/>
      <c r="N85" s="221"/>
      <c r="O85" s="222" t="s">
        <v>6</v>
      </c>
    </row>
    <row r="86" spans="1:18" ht="47.25" customHeight="1">
      <c r="A86" s="221"/>
      <c r="B86" s="221"/>
      <c r="C86" s="223"/>
      <c r="D86" s="223"/>
      <c r="E86" s="223"/>
      <c r="F86" s="223"/>
      <c r="G86" s="221"/>
      <c r="H86" s="191" t="s">
        <v>8</v>
      </c>
      <c r="I86" s="190" t="s">
        <v>11</v>
      </c>
      <c r="J86" s="191" t="s">
        <v>12</v>
      </c>
      <c r="K86" s="191" t="s">
        <v>14</v>
      </c>
      <c r="L86" s="191" t="s">
        <v>9</v>
      </c>
      <c r="M86" s="190" t="s">
        <v>380</v>
      </c>
      <c r="N86" s="192" t="s">
        <v>10</v>
      </c>
      <c r="O86" s="223"/>
    </row>
    <row r="87" spans="1:18" ht="36" customHeight="1">
      <c r="A87" s="170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5" t="s">
        <v>385</v>
      </c>
    </row>
    <row r="88" spans="1:18" ht="20.25" customHeight="1">
      <c r="A88" s="170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332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342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386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332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7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168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9" ht="21" customHeight="1">
      <c r="A99" s="4"/>
      <c r="B99" s="243" t="s">
        <v>47</v>
      </c>
      <c r="C99" s="244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7">
        <f>SUM(K80:K98)</f>
        <v>72301370</v>
      </c>
      <c r="L99" s="114">
        <v>5600000</v>
      </c>
      <c r="M99" s="196">
        <v>150480520</v>
      </c>
      <c r="N99" s="143">
        <f>SUM(K99:M99)</f>
        <v>228381890</v>
      </c>
      <c r="O99" s="8"/>
      <c r="Q99" s="143"/>
    </row>
    <row r="100" spans="1:19" ht="22.5" customHeight="1">
      <c r="A100" s="5">
        <v>7</v>
      </c>
      <c r="B100" s="245" t="s">
        <v>143</v>
      </c>
      <c r="C100" s="246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3"/>
      <c r="O100" s="39" t="s">
        <v>343</v>
      </c>
    </row>
    <row r="101" spans="1:19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9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9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9">
      <c r="A104" s="5"/>
      <c r="B104" s="171" t="s">
        <v>363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71"/>
    </row>
    <row r="105" spans="1:19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82"/>
      <c r="H105" s="119">
        <f>SUM(H101:H103)</f>
        <v>6524400</v>
      </c>
      <c r="I105" s="193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82"/>
      <c r="R105" s="33">
        <f>SUM(F101:F104)</f>
        <v>7325</v>
      </c>
    </row>
    <row r="106" spans="1:19" ht="21" customHeight="1">
      <c r="A106" s="5">
        <v>8</v>
      </c>
      <c r="B106" s="254" t="s">
        <v>147</v>
      </c>
      <c r="C106" s="25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3"/>
      <c r="O106" s="39" t="s">
        <v>343</v>
      </c>
    </row>
    <row r="107" spans="1:19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9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9" ht="18.7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  <c r="R109" s="33">
        <f>SUM(E107:E110)</f>
        <v>1515</v>
      </c>
      <c r="S109" s="33">
        <f>SUM(F107:F110)</f>
        <v>6632</v>
      </c>
    </row>
    <row r="110" spans="1:19" ht="21" customHeight="1">
      <c r="A110" s="56"/>
      <c r="B110" s="99" t="s">
        <v>366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9" ht="18.75" customHeight="1">
      <c r="A111" s="4"/>
      <c r="B111" s="4" t="s">
        <v>367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174"/>
    </row>
    <row r="112" spans="1:19">
      <c r="A112" s="48"/>
      <c r="B112" s="37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3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4">
        <f>SUM(I112:L112)</f>
        <v>6507570</v>
      </c>
      <c r="O112" s="32"/>
    </row>
    <row r="113" spans="1:15">
      <c r="A113" s="241">
        <v>5</v>
      </c>
      <c r="B113" s="242"/>
      <c r="C113" s="242"/>
      <c r="D113" s="242"/>
      <c r="E113" s="242"/>
      <c r="F113" s="242"/>
      <c r="G113" s="242"/>
      <c r="H113" s="242"/>
      <c r="I113" s="242"/>
      <c r="J113" s="242"/>
      <c r="K113" s="242"/>
      <c r="L113" s="242"/>
      <c r="M113" s="242"/>
      <c r="N113" s="242"/>
      <c r="O113" s="242"/>
    </row>
    <row r="114" spans="1:15" ht="19.5" customHeight="1">
      <c r="A114" s="221" t="s">
        <v>1</v>
      </c>
      <c r="B114" s="221" t="s">
        <v>2</v>
      </c>
      <c r="C114" s="221" t="s">
        <v>48</v>
      </c>
      <c r="D114" s="222" t="s">
        <v>389</v>
      </c>
      <c r="E114" s="222" t="s">
        <v>396</v>
      </c>
      <c r="F114" s="221" t="s">
        <v>4</v>
      </c>
      <c r="G114" s="221" t="s">
        <v>49</v>
      </c>
      <c r="H114" s="221" t="s">
        <v>5</v>
      </c>
      <c r="I114" s="221"/>
      <c r="J114" s="221"/>
      <c r="K114" s="221"/>
      <c r="L114" s="221"/>
      <c r="M114" s="221"/>
      <c r="N114" s="221"/>
      <c r="O114" s="222" t="s">
        <v>6</v>
      </c>
    </row>
    <row r="115" spans="1:15" ht="50.25" customHeight="1">
      <c r="A115" s="221"/>
      <c r="B115" s="221"/>
      <c r="C115" s="221"/>
      <c r="D115" s="223"/>
      <c r="E115" s="223"/>
      <c r="F115" s="221"/>
      <c r="G115" s="221"/>
      <c r="H115" s="191" t="s">
        <v>8</v>
      </c>
      <c r="I115" s="190" t="s">
        <v>11</v>
      </c>
      <c r="J115" s="191" t="s">
        <v>12</v>
      </c>
      <c r="K115" s="191" t="s">
        <v>14</v>
      </c>
      <c r="L115" s="191" t="s">
        <v>9</v>
      </c>
      <c r="M115" s="190" t="s">
        <v>380</v>
      </c>
      <c r="N115" s="192" t="s">
        <v>10</v>
      </c>
      <c r="O115" s="223"/>
    </row>
    <row r="116" spans="1:15" ht="30.75" customHeight="1">
      <c r="A116" s="70">
        <v>9</v>
      </c>
      <c r="B116" s="243" t="s">
        <v>151</v>
      </c>
      <c r="C116" s="244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5"/>
      <c r="O116" s="39" t="s">
        <v>343</v>
      </c>
    </row>
    <row r="117" spans="1:15" ht="24.75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344</v>
      </c>
    </row>
    <row r="118" spans="1:15" ht="24" customHeight="1">
      <c r="A118" s="56"/>
      <c r="B118" s="198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345</v>
      </c>
    </row>
    <row r="119" spans="1:15" ht="24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6">
        <f>SUM(K119:L119)</f>
        <v>813000</v>
      </c>
      <c r="O119" s="13" t="s">
        <v>346</v>
      </c>
    </row>
    <row r="120" spans="1:15" ht="21.75" customHeight="1">
      <c r="A120" s="4"/>
      <c r="B120" s="39" t="s">
        <v>155</v>
      </c>
      <c r="C120" s="39" t="s">
        <v>41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347</v>
      </c>
    </row>
    <row r="121" spans="1:15">
      <c r="A121" s="4"/>
      <c r="B121" s="8" t="s">
        <v>156</v>
      </c>
      <c r="C121" s="39" t="s">
        <v>41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0">SUM(K121:L121)</f>
        <v>1821120</v>
      </c>
      <c r="O121" s="13" t="s">
        <v>348</v>
      </c>
    </row>
    <row r="122" spans="1:15">
      <c r="A122" s="4"/>
      <c r="B122" s="39" t="s">
        <v>157</v>
      </c>
      <c r="C122" s="91" t="s">
        <v>43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0"/>
        <v>1439010</v>
      </c>
      <c r="O122" s="13" t="s">
        <v>349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0"/>
        <v>3792000</v>
      </c>
      <c r="O123" s="13" t="s">
        <v>350</v>
      </c>
    </row>
    <row r="124" spans="1:15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 t="s">
        <v>46</v>
      </c>
    </row>
    <row r="125" spans="1:15">
      <c r="A125" s="4"/>
      <c r="B125" s="3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351</v>
      </c>
    </row>
    <row r="126" spans="1:15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18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22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352</v>
      </c>
    </row>
    <row r="129" spans="1:20" ht="28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352</v>
      </c>
    </row>
    <row r="130" spans="1:20" ht="41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 t="s">
        <v>46</v>
      </c>
      <c r="M130" s="89" t="s">
        <v>46</v>
      </c>
      <c r="N130" s="52">
        <f>SUM(K130:L130)</f>
        <v>5199270</v>
      </c>
      <c r="O130" s="198" t="s">
        <v>315</v>
      </c>
    </row>
    <row r="131" spans="1:20" ht="24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353</v>
      </c>
    </row>
    <row r="132" spans="1:20" ht="18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20" ht="18.7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20" ht="16.5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8.5" customHeight="1">
      <c r="A135" s="7"/>
      <c r="B135" s="188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22.5" customHeight="1">
      <c r="A136" s="7"/>
      <c r="B136" s="187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R136" s="133"/>
      <c r="S136" s="204"/>
      <c r="T136" s="119">
        <v>5</v>
      </c>
    </row>
    <row r="137" spans="1:20" ht="21" customHeight="1">
      <c r="A137" s="7"/>
      <c r="B137" s="187" t="s">
        <v>364</v>
      </c>
      <c r="C137" s="172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20" ht="24.75" customHeight="1">
      <c r="A138" s="9"/>
      <c r="B138" s="182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6">
        <f>SUM(N117:N133)</f>
        <v>30412320</v>
      </c>
      <c r="O138" s="9"/>
    </row>
    <row r="139" spans="1:20" ht="22.5" customHeight="1">
      <c r="A139" s="241">
        <v>6</v>
      </c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</row>
    <row r="140" spans="1:20" ht="24" customHeight="1">
      <c r="A140" s="221" t="s">
        <v>1</v>
      </c>
      <c r="B140" s="221" t="s">
        <v>2</v>
      </c>
      <c r="C140" s="221" t="s">
        <v>48</v>
      </c>
      <c r="D140" s="222" t="s">
        <v>389</v>
      </c>
      <c r="E140" s="222" t="s">
        <v>396</v>
      </c>
      <c r="F140" s="221" t="s">
        <v>4</v>
      </c>
      <c r="G140" s="221" t="s">
        <v>49</v>
      </c>
      <c r="H140" s="221" t="s">
        <v>5</v>
      </c>
      <c r="I140" s="221"/>
      <c r="J140" s="221"/>
      <c r="K140" s="221"/>
      <c r="L140" s="221"/>
      <c r="M140" s="221"/>
      <c r="N140" s="221"/>
      <c r="O140" s="222" t="s">
        <v>6</v>
      </c>
    </row>
    <row r="141" spans="1:20" ht="51" customHeight="1">
      <c r="A141" s="221"/>
      <c r="B141" s="221"/>
      <c r="C141" s="221"/>
      <c r="D141" s="223"/>
      <c r="E141" s="223"/>
      <c r="F141" s="221"/>
      <c r="G141" s="221"/>
      <c r="H141" s="191" t="s">
        <v>8</v>
      </c>
      <c r="I141" s="190" t="s">
        <v>11</v>
      </c>
      <c r="J141" s="191" t="s">
        <v>12</v>
      </c>
      <c r="K141" s="191" t="s">
        <v>14</v>
      </c>
      <c r="L141" s="191" t="s">
        <v>9</v>
      </c>
      <c r="M141" s="190" t="s">
        <v>380</v>
      </c>
      <c r="N141" s="191" t="s">
        <v>10</v>
      </c>
      <c r="O141" s="223"/>
    </row>
    <row r="142" spans="1:20" ht="27" customHeight="1">
      <c r="A142" s="69">
        <v>10</v>
      </c>
      <c r="B142" s="237" t="s">
        <v>175</v>
      </c>
      <c r="C142" s="238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343</v>
      </c>
    </row>
    <row r="143" spans="1:20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12"/>
      <c r="K143" s="88">
        <v>37292400</v>
      </c>
      <c r="L143" s="89" t="s">
        <v>46</v>
      </c>
      <c r="M143" s="195">
        <v>100000000</v>
      </c>
      <c r="N143" s="52">
        <f>SUM(J143:L143)</f>
        <v>37292400</v>
      </c>
      <c r="O143" s="36" t="s">
        <v>381</v>
      </c>
    </row>
    <row r="144" spans="1:20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354</v>
      </c>
    </row>
    <row r="145" spans="1:20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81" t="s">
        <v>46</v>
      </c>
      <c r="O145" s="13"/>
    </row>
    <row r="146" spans="1:20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</row>
    <row r="147" spans="1:20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355</v>
      </c>
    </row>
    <row r="148" spans="1:20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356</v>
      </c>
    </row>
    <row r="149" spans="1:20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1" t="s">
        <v>46</v>
      </c>
      <c r="O149" s="48"/>
    </row>
    <row r="150" spans="1:20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1" t="s">
        <v>46</v>
      </c>
      <c r="O150" s="4"/>
    </row>
    <row r="151" spans="1:20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81" t="s">
        <v>46</v>
      </c>
      <c r="O151" s="4"/>
    </row>
    <row r="152" spans="1:20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81" t="s">
        <v>46</v>
      </c>
      <c r="O152" s="56"/>
    </row>
    <row r="153" spans="1:20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20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  <c r="R158" s="33">
        <v>63223</v>
      </c>
      <c r="S158" s="33">
        <v>308046</v>
      </c>
      <c r="T158" s="33">
        <f>SUM(G143:G160)</f>
        <v>2</v>
      </c>
    </row>
    <row r="159" spans="1:20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81" t="s">
        <v>46</v>
      </c>
      <c r="O159" s="48"/>
    </row>
    <row r="160" spans="1:20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81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3"/>
      <c r="K161" s="119">
        <f>SUM(K143:K160)</f>
        <v>57352650</v>
      </c>
      <c r="L161" s="120" t="s">
        <v>46</v>
      </c>
      <c r="M161" s="196">
        <v>100000000</v>
      </c>
      <c r="N161" s="116">
        <f>SUM(H161:M161)</f>
        <v>163112650</v>
      </c>
      <c r="O161" s="9"/>
    </row>
    <row r="162" spans="1:15" ht="21.75" customHeight="1">
      <c r="A162" s="241">
        <v>7</v>
      </c>
      <c r="B162" s="242"/>
      <c r="C162" s="242"/>
      <c r="D162" s="242"/>
      <c r="E162" s="242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</row>
    <row r="163" spans="1:15" ht="25.5" customHeight="1">
      <c r="A163" s="221" t="s">
        <v>1</v>
      </c>
      <c r="B163" s="221" t="s">
        <v>2</v>
      </c>
      <c r="C163" s="221" t="s">
        <v>48</v>
      </c>
      <c r="D163" s="222" t="s">
        <v>389</v>
      </c>
      <c r="E163" s="222" t="s">
        <v>396</v>
      </c>
      <c r="F163" s="221" t="s">
        <v>4</v>
      </c>
      <c r="G163" s="221" t="s">
        <v>49</v>
      </c>
      <c r="H163" s="221" t="s">
        <v>5</v>
      </c>
      <c r="I163" s="221"/>
      <c r="J163" s="221"/>
      <c r="K163" s="221"/>
      <c r="L163" s="221"/>
      <c r="M163" s="221"/>
      <c r="N163" s="221"/>
      <c r="O163" s="222" t="s">
        <v>6</v>
      </c>
    </row>
    <row r="164" spans="1:15" ht="48" customHeight="1">
      <c r="A164" s="221"/>
      <c r="B164" s="221"/>
      <c r="C164" s="221"/>
      <c r="D164" s="223"/>
      <c r="E164" s="223"/>
      <c r="F164" s="221"/>
      <c r="G164" s="221"/>
      <c r="H164" s="191" t="s">
        <v>8</v>
      </c>
      <c r="I164" s="191" t="s">
        <v>11</v>
      </c>
      <c r="J164" s="191" t="s">
        <v>12</v>
      </c>
      <c r="K164" s="191" t="s">
        <v>14</v>
      </c>
      <c r="L164" s="191" t="s">
        <v>9</v>
      </c>
      <c r="M164" s="190" t="s">
        <v>380</v>
      </c>
      <c r="N164" s="192" t="s">
        <v>10</v>
      </c>
      <c r="O164" s="223"/>
    </row>
    <row r="165" spans="1:15" ht="24" customHeight="1">
      <c r="A165" s="5">
        <v>11</v>
      </c>
      <c r="B165" s="3" t="s">
        <v>202</v>
      </c>
      <c r="C165" s="210"/>
      <c r="D165" s="210"/>
      <c r="E165" s="113"/>
      <c r="F165" s="113"/>
      <c r="G165" s="113"/>
      <c r="H165" s="113"/>
      <c r="I165" s="113"/>
      <c r="J165" s="113"/>
      <c r="K165" s="113"/>
      <c r="L165" s="113"/>
      <c r="M165" s="113"/>
      <c r="N165" s="184"/>
      <c r="O165" s="39" t="s">
        <v>343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2113800</v>
      </c>
      <c r="L166" s="89" t="s">
        <v>46</v>
      </c>
      <c r="M166" s="89" t="s">
        <v>46</v>
      </c>
      <c r="N166" s="52">
        <f>SUM(H166:M166)</f>
        <v>2113800</v>
      </c>
      <c r="O166" s="8" t="s">
        <v>398</v>
      </c>
    </row>
    <row r="167" spans="1:15" ht="21.75" customHeight="1">
      <c r="A167" s="7"/>
      <c r="B167" s="189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07">
        <v>1764210</v>
      </c>
      <c r="L167" s="131" t="s">
        <v>46</v>
      </c>
      <c r="M167" s="115" t="s">
        <v>46</v>
      </c>
      <c r="N167" s="42">
        <f>SUM(H167:M167)</f>
        <v>1764210</v>
      </c>
      <c r="O167" s="13" t="s">
        <v>403</v>
      </c>
    </row>
    <row r="168" spans="1:15" ht="30" customHeight="1">
      <c r="A168" s="45"/>
      <c r="B168" s="99" t="s">
        <v>207</v>
      </c>
      <c r="C168" s="106" t="s">
        <v>43</v>
      </c>
      <c r="D168" s="107">
        <v>9514</v>
      </c>
      <c r="E168" s="107">
        <v>9514</v>
      </c>
      <c r="F168" s="107">
        <v>9969</v>
      </c>
      <c r="G168" s="108" t="s">
        <v>46</v>
      </c>
      <c r="H168" s="107" t="s">
        <v>46</v>
      </c>
      <c r="I168" s="108" t="s">
        <v>46</v>
      </c>
      <c r="J168" s="107" t="str">
        <f>J170</f>
        <v>-</v>
      </c>
      <c r="K168" s="107">
        <v>1103300</v>
      </c>
      <c r="L168" s="108" t="s">
        <v>46</v>
      </c>
      <c r="M168" s="89" t="s">
        <v>46</v>
      </c>
      <c r="N168" s="116">
        <f>SUM(H168:M168)</f>
        <v>1103300</v>
      </c>
      <c r="O168" s="36" t="s">
        <v>399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537750</v>
      </c>
      <c r="I169" s="108" t="s">
        <v>46</v>
      </c>
      <c r="J169" s="107" t="s">
        <v>46</v>
      </c>
      <c r="K169" s="107">
        <v>1211370</v>
      </c>
      <c r="L169" s="108" t="s">
        <v>46</v>
      </c>
      <c r="M169" s="89" t="s">
        <v>46</v>
      </c>
      <c r="N169" s="116">
        <f>SUM(H169:M169)</f>
        <v>1749120</v>
      </c>
      <c r="O169" s="58" t="s">
        <v>407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2572</v>
      </c>
      <c r="E171" s="107">
        <v>14550</v>
      </c>
      <c r="F171" s="107">
        <v>57877</v>
      </c>
      <c r="G171" s="107" t="s">
        <v>46</v>
      </c>
      <c r="H171" s="107" t="s">
        <v>46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166" t="s">
        <v>46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 t="shared" ref="N172:N185" si="1">SUM(H172:M172)</f>
        <v>1097550</v>
      </c>
      <c r="O172" s="13" t="s">
        <v>404</v>
      </c>
    </row>
    <row r="173" spans="1:15" ht="28.5" customHeight="1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143">
        <f t="shared" si="1"/>
        <v>6097300</v>
      </c>
      <c r="O173" s="36" t="s">
        <v>405</v>
      </c>
    </row>
    <row r="174" spans="1:15" ht="27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8">
        <v>628650</v>
      </c>
      <c r="I174" s="89" t="s">
        <v>46</v>
      </c>
      <c r="J174" s="88">
        <v>8550000</v>
      </c>
      <c r="K174" s="88">
        <v>3596830</v>
      </c>
      <c r="L174" s="89" t="s">
        <v>46</v>
      </c>
      <c r="M174" s="89" t="s">
        <v>46</v>
      </c>
      <c r="N174" s="52">
        <f t="shared" si="1"/>
        <v>12775480</v>
      </c>
      <c r="O174" s="36" t="s">
        <v>406</v>
      </c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 t="shared" si="1"/>
        <v>3426100</v>
      </c>
      <c r="O175" s="11" t="s">
        <v>334</v>
      </c>
    </row>
    <row r="176" spans="1:15" ht="24.7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 t="shared" si="1"/>
        <v>4799950</v>
      </c>
      <c r="O176" s="13" t="s">
        <v>382</v>
      </c>
    </row>
    <row r="177" spans="1:19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 t="shared" si="1"/>
        <v>1100250</v>
      </c>
      <c r="O177" s="13" t="s">
        <v>50</v>
      </c>
    </row>
    <row r="178" spans="1:19" ht="33.75" customHeight="1">
      <c r="A178" s="217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5482990</v>
      </c>
      <c r="L178" s="115" t="s">
        <v>46</v>
      </c>
      <c r="M178" s="115" t="s">
        <v>46</v>
      </c>
      <c r="N178" s="116">
        <f t="shared" si="1"/>
        <v>13808440</v>
      </c>
      <c r="O178" s="13" t="s">
        <v>400</v>
      </c>
    </row>
    <row r="179" spans="1:19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 t="s">
        <v>46</v>
      </c>
      <c r="K179" s="88">
        <v>2206600</v>
      </c>
      <c r="L179" s="89" t="s">
        <v>46</v>
      </c>
      <c r="M179" s="89" t="s">
        <v>46</v>
      </c>
      <c r="N179" s="116">
        <f t="shared" si="1"/>
        <v>2206600</v>
      </c>
      <c r="O179" s="13" t="s">
        <v>382</v>
      </c>
    </row>
    <row r="180" spans="1:19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20284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 t="shared" si="1"/>
        <v>2206600</v>
      </c>
      <c r="O180" s="36" t="s">
        <v>357</v>
      </c>
    </row>
    <row r="181" spans="1:19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 t="shared" si="1"/>
        <v>11033000</v>
      </c>
      <c r="O181" s="13" t="s">
        <v>358</v>
      </c>
    </row>
    <row r="182" spans="1:19" ht="21.75" customHeight="1">
      <c r="A182" s="7"/>
      <c r="B182" s="99" t="s">
        <v>233</v>
      </c>
      <c r="C182" s="106" t="s">
        <v>219</v>
      </c>
      <c r="D182" s="107">
        <v>701</v>
      </c>
      <c r="E182" s="107">
        <v>2008</v>
      </c>
      <c r="F182" s="107">
        <v>8310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 t="shared" si="1"/>
        <v>2206600</v>
      </c>
      <c r="O182" s="36" t="s">
        <v>378</v>
      </c>
    </row>
    <row r="183" spans="1:19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300810</v>
      </c>
      <c r="L183" s="89" t="s">
        <v>46</v>
      </c>
      <c r="M183" s="89" t="s">
        <v>46</v>
      </c>
      <c r="N183" s="52">
        <f t="shared" si="1"/>
        <v>300810</v>
      </c>
      <c r="O183" s="12" t="s">
        <v>401</v>
      </c>
      <c r="R183" s="98">
        <v>121392</v>
      </c>
      <c r="S183" s="98">
        <v>504208</v>
      </c>
    </row>
    <row r="184" spans="1:19" ht="40.5" customHeight="1">
      <c r="A184" s="7"/>
      <c r="B184" s="199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1103300</v>
      </c>
      <c r="L184" s="89" t="s">
        <v>46</v>
      </c>
      <c r="M184" s="89" t="s">
        <v>46</v>
      </c>
      <c r="N184" s="52">
        <f t="shared" si="1"/>
        <v>1256300</v>
      </c>
      <c r="O184" s="13" t="s">
        <v>375</v>
      </c>
    </row>
    <row r="185" spans="1:19" ht="22.5" customHeight="1">
      <c r="A185" s="4"/>
      <c r="B185" s="237" t="s">
        <v>47</v>
      </c>
      <c r="C185" s="238"/>
      <c r="D185" s="98">
        <f>SUM(D167:D184)</f>
        <v>20141</v>
      </c>
      <c r="E185" s="98">
        <f>SUM(E166:E184)</f>
        <v>126821</v>
      </c>
      <c r="F185" s="98">
        <f>SUM(F166:F184)</f>
        <v>498043</v>
      </c>
      <c r="G185" s="129" t="s">
        <v>46</v>
      </c>
      <c r="H185" s="119">
        <f>SUM(H169:H184)</f>
        <v>16009650</v>
      </c>
      <c r="I185" s="120" t="s">
        <v>46</v>
      </c>
      <c r="J185" s="119">
        <f>SUM(J174:J184)</f>
        <v>8550000</v>
      </c>
      <c r="K185" s="119">
        <f>SUM(K166:K184)</f>
        <v>44485760</v>
      </c>
      <c r="L185" s="129" t="s">
        <v>46</v>
      </c>
      <c r="M185" s="127" t="s">
        <v>46</v>
      </c>
      <c r="N185" s="116">
        <f t="shared" si="1"/>
        <v>69045410</v>
      </c>
      <c r="O185" s="32"/>
    </row>
    <row r="186" spans="1:19">
      <c r="A186" s="235">
        <v>8</v>
      </c>
      <c r="B186" s="236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6"/>
      <c r="N186" s="236"/>
      <c r="O186" s="236"/>
    </row>
    <row r="187" spans="1:19" ht="19.5" customHeight="1">
      <c r="A187" s="221" t="s">
        <v>1</v>
      </c>
      <c r="B187" s="221" t="s">
        <v>2</v>
      </c>
      <c r="C187" s="221" t="s">
        <v>48</v>
      </c>
      <c r="D187" s="222" t="s">
        <v>389</v>
      </c>
      <c r="E187" s="222" t="s">
        <v>396</v>
      </c>
      <c r="F187" s="221" t="s">
        <v>4</v>
      </c>
      <c r="G187" s="221" t="s">
        <v>49</v>
      </c>
      <c r="H187" s="221" t="s">
        <v>5</v>
      </c>
      <c r="I187" s="221"/>
      <c r="J187" s="221"/>
      <c r="K187" s="221"/>
      <c r="L187" s="221"/>
      <c r="M187" s="221"/>
      <c r="N187" s="221"/>
      <c r="O187" s="222" t="s">
        <v>6</v>
      </c>
    </row>
    <row r="188" spans="1:19" ht="50.25" customHeight="1">
      <c r="A188" s="221"/>
      <c r="B188" s="221"/>
      <c r="C188" s="221"/>
      <c r="D188" s="223"/>
      <c r="E188" s="223"/>
      <c r="F188" s="221"/>
      <c r="G188" s="221"/>
      <c r="H188" s="191" t="s">
        <v>8</v>
      </c>
      <c r="I188" s="191" t="s">
        <v>11</v>
      </c>
      <c r="J188" s="191" t="s">
        <v>12</v>
      </c>
      <c r="K188" s="191" t="s">
        <v>14</v>
      </c>
      <c r="L188" s="191" t="s">
        <v>9</v>
      </c>
      <c r="M188" s="190" t="s">
        <v>380</v>
      </c>
      <c r="N188" s="194" t="s">
        <v>10</v>
      </c>
      <c r="O188" s="223"/>
    </row>
    <row r="189" spans="1:19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5"/>
      <c r="O189" s="39" t="s">
        <v>262</v>
      </c>
    </row>
    <row r="190" spans="1:19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9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16650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333720</v>
      </c>
      <c r="O191" s="8" t="s">
        <v>373</v>
      </c>
    </row>
    <row r="192" spans="1:19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8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374</v>
      </c>
      <c r="R193" s="146"/>
    </row>
    <row r="194" spans="1:18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372</v>
      </c>
    </row>
    <row r="195" spans="1:18">
      <c r="A195" s="7"/>
      <c r="B195" s="39" t="s">
        <v>248</v>
      </c>
      <c r="C195" s="91" t="s">
        <v>247</v>
      </c>
      <c r="D195" s="89" t="s">
        <v>46</v>
      </c>
      <c r="E195" s="88" t="s">
        <v>46</v>
      </c>
      <c r="F195" s="88" t="s">
        <v>46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/>
    </row>
    <row r="196" spans="1:18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8" ht="22.5" customHeight="1">
      <c r="A197" s="4"/>
      <c r="B197" s="239" t="s">
        <v>252</v>
      </c>
      <c r="C197" s="240"/>
      <c r="D197" s="127" t="s">
        <v>46</v>
      </c>
      <c r="E197" s="98">
        <f>SUM(E191:E196)</f>
        <v>15523</v>
      </c>
      <c r="F197" s="98">
        <f>SUM(F191:F196)</f>
        <v>63082</v>
      </c>
      <c r="G197" s="127">
        <v>1</v>
      </c>
      <c r="H197" s="98">
        <f>SUM(H191:H196)</f>
        <v>16650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SUM(H197:M197)</f>
        <v>10569390</v>
      </c>
      <c r="O197" s="9"/>
    </row>
    <row r="199" spans="1:18" ht="21.75" customHeight="1">
      <c r="A199" s="232" t="s">
        <v>416</v>
      </c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179"/>
    </row>
    <row r="200" spans="1:18" ht="21.75">
      <c r="A200" s="232" t="s">
        <v>417</v>
      </c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18"/>
    </row>
    <row r="201" spans="1:18" ht="21.75">
      <c r="A201" s="179"/>
      <c r="B201" s="220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</row>
    <row r="202" spans="1:18" ht="21.75">
      <c r="A202" s="233"/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179"/>
    </row>
    <row r="203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8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>
      <c r="O236" s="24"/>
    </row>
    <row r="237" spans="1:15">
      <c r="O237" s="24"/>
    </row>
    <row r="238" spans="1:15">
      <c r="O238" s="24"/>
    </row>
    <row r="239" spans="1:15">
      <c r="O239" s="24"/>
    </row>
  </sheetData>
  <mergeCells count="102"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99:O199"/>
    <mergeCell ref="A202:O202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47" t="s">
        <v>281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7" ht="21.75">
      <c r="A2" s="269" t="s">
        <v>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7" ht="31.5" customHeight="1">
      <c r="A3" s="268" t="s">
        <v>296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7" ht="18" customHeight="1">
      <c r="A4" s="262" t="s">
        <v>1</v>
      </c>
      <c r="B4" s="262" t="s">
        <v>2</v>
      </c>
      <c r="C4" s="262" t="s">
        <v>48</v>
      </c>
      <c r="D4" s="262" t="s">
        <v>264</v>
      </c>
      <c r="E4" s="262"/>
      <c r="F4" s="262" t="s">
        <v>4</v>
      </c>
      <c r="G4" s="262" t="s">
        <v>49</v>
      </c>
      <c r="H4" s="262" t="s">
        <v>5</v>
      </c>
      <c r="I4" s="262"/>
      <c r="J4" s="262"/>
      <c r="K4" s="262"/>
      <c r="L4" s="262"/>
      <c r="M4" s="262"/>
      <c r="N4" s="266" t="s">
        <v>6</v>
      </c>
    </row>
    <row r="5" spans="1:17" ht="39.75" customHeight="1">
      <c r="A5" s="262"/>
      <c r="B5" s="262"/>
      <c r="C5" s="262"/>
      <c r="D5" s="66" t="s">
        <v>13</v>
      </c>
      <c r="E5" s="66" t="s">
        <v>7</v>
      </c>
      <c r="F5" s="262"/>
      <c r="G5" s="262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7"/>
    </row>
    <row r="6" spans="1:17" ht="20.25" customHeight="1">
      <c r="A6" s="5">
        <v>1</v>
      </c>
      <c r="B6" s="228" t="s">
        <v>15</v>
      </c>
      <c r="C6" s="229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3">
        <v>2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5"/>
      <c r="P25" s="133"/>
      <c r="Q25" s="133"/>
    </row>
    <row r="26" spans="1:17" ht="30" customHeight="1">
      <c r="A26" s="262" t="s">
        <v>1</v>
      </c>
      <c r="B26" s="262" t="s">
        <v>2</v>
      </c>
      <c r="C26" s="262" t="s">
        <v>48</v>
      </c>
      <c r="D26" s="262" t="s">
        <v>264</v>
      </c>
      <c r="E26" s="262"/>
      <c r="F26" s="262" t="s">
        <v>4</v>
      </c>
      <c r="G26" s="262" t="s">
        <v>49</v>
      </c>
      <c r="H26" s="262" t="s">
        <v>5</v>
      </c>
      <c r="I26" s="262"/>
      <c r="J26" s="262"/>
      <c r="K26" s="262"/>
      <c r="L26" s="262"/>
      <c r="M26" s="262"/>
      <c r="N26" s="266" t="s">
        <v>6</v>
      </c>
      <c r="P26" s="24"/>
      <c r="Q26" s="156"/>
    </row>
    <row r="27" spans="1:17" ht="48" customHeight="1">
      <c r="A27" s="262"/>
      <c r="B27" s="262"/>
      <c r="C27" s="262"/>
      <c r="D27" s="66" t="s">
        <v>13</v>
      </c>
      <c r="E27" s="66" t="s">
        <v>7</v>
      </c>
      <c r="F27" s="262"/>
      <c r="G27" s="262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7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24" t="s">
        <v>302</v>
      </c>
      <c r="C35" s="225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26" t="s">
        <v>73</v>
      </c>
      <c r="C36" s="227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28" t="s">
        <v>47</v>
      </c>
      <c r="C40" s="229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30" t="s">
        <v>76</v>
      </c>
      <c r="C41" s="231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30" t="s">
        <v>87</v>
      </c>
      <c r="C50" s="234"/>
      <c r="D50" s="231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50">
        <v>3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P53" s="135"/>
    </row>
    <row r="54" spans="1:17" ht="21.75" customHeight="1">
      <c r="A54" s="262" t="s">
        <v>1</v>
      </c>
      <c r="B54" s="262" t="s">
        <v>2</v>
      </c>
      <c r="C54" s="262" t="s">
        <v>48</v>
      </c>
      <c r="D54" s="262" t="s">
        <v>264</v>
      </c>
      <c r="E54" s="262"/>
      <c r="F54" s="262" t="s">
        <v>4</v>
      </c>
      <c r="G54" s="262" t="s">
        <v>49</v>
      </c>
      <c r="H54" s="262" t="s">
        <v>5</v>
      </c>
      <c r="I54" s="262"/>
      <c r="J54" s="262"/>
      <c r="K54" s="262"/>
      <c r="L54" s="262"/>
      <c r="M54" s="262"/>
      <c r="N54" s="266" t="s">
        <v>6</v>
      </c>
      <c r="O54" s="1" t="s">
        <v>312</v>
      </c>
      <c r="P54" s="135"/>
    </row>
    <row r="55" spans="1:17" ht="40.5" customHeight="1">
      <c r="A55" s="262"/>
      <c r="B55" s="262"/>
      <c r="C55" s="262"/>
      <c r="D55" s="66" t="s">
        <v>13</v>
      </c>
      <c r="E55" s="66" t="s">
        <v>7</v>
      </c>
      <c r="F55" s="262"/>
      <c r="G55" s="262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7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28" t="s">
        <v>47</v>
      </c>
      <c r="C60" s="229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45" t="s">
        <v>253</v>
      </c>
      <c r="C61" s="24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70" t="s">
        <v>47</v>
      </c>
      <c r="C72" s="271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57" t="s">
        <v>261</v>
      </c>
      <c r="C73" s="258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59">
        <v>4</v>
      </c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1"/>
      <c r="P80" s="117"/>
    </row>
    <row r="81" spans="1:16" ht="18" customHeight="1">
      <c r="A81" s="262" t="s">
        <v>1</v>
      </c>
      <c r="B81" s="262" t="s">
        <v>2</v>
      </c>
      <c r="C81" s="262" t="s">
        <v>48</v>
      </c>
      <c r="D81" s="262" t="s">
        <v>264</v>
      </c>
      <c r="E81" s="262"/>
      <c r="F81" s="262" t="s">
        <v>4</v>
      </c>
      <c r="G81" s="262" t="s">
        <v>49</v>
      </c>
      <c r="H81" s="262" t="s">
        <v>5</v>
      </c>
      <c r="I81" s="262"/>
      <c r="J81" s="262"/>
      <c r="K81" s="262"/>
      <c r="L81" s="262"/>
      <c r="M81" s="262"/>
      <c r="N81" s="266" t="s">
        <v>6</v>
      </c>
      <c r="P81" s="117"/>
    </row>
    <row r="82" spans="1:16" ht="51.75" customHeight="1">
      <c r="A82" s="262"/>
      <c r="B82" s="262"/>
      <c r="C82" s="262"/>
      <c r="D82" s="66" t="s">
        <v>13</v>
      </c>
      <c r="E82" s="66" t="s">
        <v>7</v>
      </c>
      <c r="F82" s="262"/>
      <c r="G82" s="262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7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43" t="s">
        <v>47</v>
      </c>
      <c r="C93" s="244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45" t="s">
        <v>143</v>
      </c>
      <c r="C94" s="24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54" t="s">
        <v>147</v>
      </c>
      <c r="C99" s="254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3">
        <v>5</v>
      </c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5"/>
    </row>
    <row r="109" spans="1:15">
      <c r="A109" s="262" t="s">
        <v>1</v>
      </c>
      <c r="B109" s="262" t="s">
        <v>2</v>
      </c>
      <c r="C109" s="262" t="s">
        <v>48</v>
      </c>
      <c r="D109" s="262" t="s">
        <v>264</v>
      </c>
      <c r="E109" s="262"/>
      <c r="F109" s="262" t="s">
        <v>4</v>
      </c>
      <c r="G109" s="262" t="s">
        <v>49</v>
      </c>
      <c r="H109" s="262" t="s">
        <v>5</v>
      </c>
      <c r="I109" s="262"/>
      <c r="J109" s="262"/>
      <c r="K109" s="262"/>
      <c r="L109" s="262"/>
      <c r="M109" s="262"/>
      <c r="N109" s="266" t="s">
        <v>6</v>
      </c>
    </row>
    <row r="110" spans="1:15" ht="54" customHeight="1">
      <c r="A110" s="262"/>
      <c r="B110" s="262"/>
      <c r="C110" s="262"/>
      <c r="D110" s="66" t="s">
        <v>13</v>
      </c>
      <c r="E110" s="66" t="s">
        <v>7</v>
      </c>
      <c r="F110" s="262"/>
      <c r="G110" s="262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7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28" t="s">
        <v>175</v>
      </c>
      <c r="C129" s="229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3">
        <v>6</v>
      </c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5"/>
    </row>
    <row r="134" spans="1:16">
      <c r="A134" s="262" t="s">
        <v>1</v>
      </c>
      <c r="B134" s="262" t="s">
        <v>2</v>
      </c>
      <c r="C134" s="262" t="s">
        <v>48</v>
      </c>
      <c r="D134" s="262" t="s">
        <v>264</v>
      </c>
      <c r="E134" s="262"/>
      <c r="F134" s="262" t="s">
        <v>4</v>
      </c>
      <c r="G134" s="262" t="s">
        <v>49</v>
      </c>
      <c r="H134" s="262" t="s">
        <v>5</v>
      </c>
      <c r="I134" s="262"/>
      <c r="J134" s="262"/>
      <c r="K134" s="262"/>
      <c r="L134" s="262"/>
      <c r="M134" s="262"/>
      <c r="N134" s="266" t="s">
        <v>6</v>
      </c>
    </row>
    <row r="135" spans="1:16" ht="58.5">
      <c r="A135" s="262"/>
      <c r="B135" s="262"/>
      <c r="C135" s="262"/>
      <c r="D135" s="66" t="s">
        <v>13</v>
      </c>
      <c r="E135" s="66" t="s">
        <v>7</v>
      </c>
      <c r="F135" s="262"/>
      <c r="G135" s="262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7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3">
        <v>7</v>
      </c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  <c r="L160" s="264"/>
      <c r="M160" s="264"/>
      <c r="N160" s="264"/>
    </row>
    <row r="161" spans="1:17">
      <c r="A161" s="262" t="s">
        <v>1</v>
      </c>
      <c r="B161" s="262" t="s">
        <v>2</v>
      </c>
      <c r="C161" s="262" t="s">
        <v>48</v>
      </c>
      <c r="D161" s="262" t="s">
        <v>264</v>
      </c>
      <c r="E161" s="262"/>
      <c r="F161" s="262" t="s">
        <v>4</v>
      </c>
      <c r="G161" s="262" t="s">
        <v>49</v>
      </c>
      <c r="H161" s="262" t="s">
        <v>5</v>
      </c>
      <c r="I161" s="262"/>
      <c r="J161" s="262"/>
      <c r="K161" s="262"/>
      <c r="L161" s="262"/>
      <c r="M161" s="262"/>
      <c r="N161" s="266" t="s">
        <v>6</v>
      </c>
    </row>
    <row r="162" spans="1:17" ht="48.75" customHeight="1">
      <c r="A162" s="262"/>
      <c r="B162" s="262"/>
      <c r="C162" s="262"/>
      <c r="D162" s="66" t="s">
        <v>13</v>
      </c>
      <c r="E162" s="66" t="s">
        <v>7</v>
      </c>
      <c r="F162" s="262"/>
      <c r="G162" s="262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7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37" t="s">
        <v>47</v>
      </c>
      <c r="C175" s="238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39" t="s">
        <v>252</v>
      </c>
      <c r="C184" s="240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1.75">
      <c r="A2" s="268" t="s">
        <v>63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4">
      <c r="A3" s="262" t="s">
        <v>1</v>
      </c>
      <c r="B3" s="262" t="s">
        <v>2</v>
      </c>
      <c r="C3" s="262" t="s">
        <v>48</v>
      </c>
      <c r="D3" s="262" t="s">
        <v>3</v>
      </c>
      <c r="E3" s="262"/>
      <c r="F3" s="262" t="s">
        <v>4</v>
      </c>
      <c r="G3" s="262" t="s">
        <v>49</v>
      </c>
      <c r="H3" s="262" t="s">
        <v>5</v>
      </c>
      <c r="I3" s="262"/>
      <c r="J3" s="262"/>
      <c r="K3" s="262"/>
      <c r="L3" s="262"/>
      <c r="M3" s="262"/>
      <c r="N3" s="266" t="s">
        <v>6</v>
      </c>
    </row>
    <row r="4" spans="1:14" ht="78">
      <c r="A4" s="262"/>
      <c r="B4" s="262"/>
      <c r="C4" s="262"/>
      <c r="D4" s="66" t="s">
        <v>13</v>
      </c>
      <c r="E4" s="66" t="s">
        <v>7</v>
      </c>
      <c r="F4" s="262"/>
      <c r="G4" s="262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7"/>
    </row>
    <row r="5" spans="1:14">
      <c r="A5" s="5">
        <v>1</v>
      </c>
      <c r="B5" s="230" t="s">
        <v>15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1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24" t="s">
        <v>47</v>
      </c>
      <c r="C18" s="225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30" t="s">
        <v>73</v>
      </c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28" t="s">
        <v>47</v>
      </c>
      <c r="C23" s="229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30" t="s">
        <v>76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81">
        <v>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</row>
    <row r="30" spans="1:14">
      <c r="A30" s="279" t="s">
        <v>1</v>
      </c>
      <c r="B30" s="279" t="s">
        <v>2</v>
      </c>
      <c r="C30" s="279" t="s">
        <v>48</v>
      </c>
      <c r="D30" s="279" t="s">
        <v>3</v>
      </c>
      <c r="E30" s="279"/>
      <c r="F30" s="279" t="s">
        <v>4</v>
      </c>
      <c r="G30" s="279" t="s">
        <v>49</v>
      </c>
      <c r="H30" s="279" t="s">
        <v>5</v>
      </c>
      <c r="I30" s="279"/>
      <c r="J30" s="279"/>
      <c r="K30" s="279"/>
      <c r="L30" s="279"/>
      <c r="M30" s="279"/>
      <c r="N30" s="266" t="s">
        <v>6</v>
      </c>
    </row>
    <row r="31" spans="1:14" ht="78">
      <c r="A31" s="279"/>
      <c r="B31" s="279"/>
      <c r="C31" s="279"/>
      <c r="D31" s="2" t="s">
        <v>13</v>
      </c>
      <c r="E31" s="2" t="s">
        <v>7</v>
      </c>
      <c r="F31" s="279"/>
      <c r="G31" s="279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7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2" t="s">
        <v>87</v>
      </c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34"/>
      <c r="N36" s="274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28" t="s">
        <v>47</v>
      </c>
      <c r="C43" s="229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45" t="s">
        <v>253</v>
      </c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46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28" t="s">
        <v>47</v>
      </c>
      <c r="C54" s="229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3">
        <v>3</v>
      </c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5"/>
    </row>
    <row r="56" spans="1:14">
      <c r="A56" s="262" t="s">
        <v>1</v>
      </c>
      <c r="B56" s="262" t="s">
        <v>2</v>
      </c>
      <c r="C56" s="262" t="s">
        <v>48</v>
      </c>
      <c r="D56" s="262" t="s">
        <v>3</v>
      </c>
      <c r="E56" s="262"/>
      <c r="F56" s="262" t="s">
        <v>4</v>
      </c>
      <c r="G56" s="262" t="s">
        <v>49</v>
      </c>
      <c r="H56" s="262" t="s">
        <v>5</v>
      </c>
      <c r="I56" s="262"/>
      <c r="J56" s="262"/>
      <c r="K56" s="262"/>
      <c r="L56" s="262"/>
      <c r="M56" s="262"/>
      <c r="N56" s="266" t="s">
        <v>6</v>
      </c>
    </row>
    <row r="57" spans="1:14" ht="78">
      <c r="A57" s="262"/>
      <c r="B57" s="262"/>
      <c r="C57" s="262"/>
      <c r="D57" s="66" t="s">
        <v>13</v>
      </c>
      <c r="E57" s="66" t="s">
        <v>7</v>
      </c>
      <c r="F57" s="262"/>
      <c r="G57" s="262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7"/>
    </row>
    <row r="58" spans="1:14">
      <c r="A58" s="71"/>
      <c r="B58" s="257" t="s">
        <v>254</v>
      </c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58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28" t="s">
        <v>47</v>
      </c>
      <c r="C75" s="229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2" t="s">
        <v>143</v>
      </c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4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2" t="s">
        <v>147</v>
      </c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34"/>
      <c r="N81" s="274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77">
        <v>4</v>
      </c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53"/>
    </row>
    <row r="85" spans="1:14">
      <c r="A85" s="262" t="s">
        <v>1</v>
      </c>
      <c r="B85" s="262" t="s">
        <v>2</v>
      </c>
      <c r="C85" s="262" t="s">
        <v>48</v>
      </c>
      <c r="D85" s="262" t="s">
        <v>3</v>
      </c>
      <c r="E85" s="262"/>
      <c r="F85" s="262" t="s">
        <v>4</v>
      </c>
      <c r="G85" s="262" t="s">
        <v>49</v>
      </c>
      <c r="H85" s="262" t="s">
        <v>5</v>
      </c>
      <c r="I85" s="262"/>
      <c r="J85" s="262"/>
      <c r="K85" s="262"/>
      <c r="L85" s="262"/>
      <c r="M85" s="262"/>
      <c r="N85" s="266" t="s">
        <v>6</v>
      </c>
    </row>
    <row r="86" spans="1:14" ht="78">
      <c r="A86" s="262"/>
      <c r="B86" s="262"/>
      <c r="C86" s="262"/>
      <c r="D86" s="66" t="s">
        <v>13</v>
      </c>
      <c r="E86" s="66" t="s">
        <v>7</v>
      </c>
      <c r="F86" s="262"/>
      <c r="G86" s="262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7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30" t="s">
        <v>151</v>
      </c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1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2" t="s">
        <v>175</v>
      </c>
      <c r="C108" s="273"/>
      <c r="D108" s="273"/>
      <c r="E108" s="273"/>
      <c r="F108" s="273"/>
      <c r="G108" s="273"/>
      <c r="H108" s="273"/>
      <c r="I108" s="273"/>
      <c r="J108" s="273"/>
      <c r="K108" s="273"/>
      <c r="L108" s="273"/>
      <c r="M108" s="234"/>
      <c r="N108" s="274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3">
        <v>5</v>
      </c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5"/>
    </row>
    <row r="115" spans="1:14">
      <c r="A115" s="262" t="s">
        <v>1</v>
      </c>
      <c r="B115" s="262" t="s">
        <v>2</v>
      </c>
      <c r="C115" s="262" t="s">
        <v>48</v>
      </c>
      <c r="D115" s="262" t="s">
        <v>3</v>
      </c>
      <c r="E115" s="262"/>
      <c r="F115" s="262" t="s">
        <v>4</v>
      </c>
      <c r="G115" s="262" t="s">
        <v>49</v>
      </c>
      <c r="H115" s="262" t="s">
        <v>5</v>
      </c>
      <c r="I115" s="262"/>
      <c r="J115" s="262"/>
      <c r="K115" s="262"/>
      <c r="L115" s="262"/>
      <c r="M115" s="262"/>
      <c r="N115" s="266" t="s">
        <v>6</v>
      </c>
    </row>
    <row r="116" spans="1:14" ht="78">
      <c r="A116" s="262"/>
      <c r="B116" s="262"/>
      <c r="C116" s="262"/>
      <c r="D116" s="66" t="s">
        <v>13</v>
      </c>
      <c r="E116" s="66" t="s">
        <v>7</v>
      </c>
      <c r="F116" s="262"/>
      <c r="G116" s="262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7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30" t="s">
        <v>202</v>
      </c>
      <c r="C131" s="275"/>
      <c r="D131" s="275"/>
      <c r="E131" s="275"/>
      <c r="F131" s="275"/>
      <c r="G131" s="275"/>
      <c r="H131" s="275"/>
      <c r="I131" s="275"/>
      <c r="J131" s="275"/>
      <c r="K131" s="275"/>
      <c r="L131" s="275"/>
      <c r="M131" s="275"/>
      <c r="N131" s="276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3">
        <v>6</v>
      </c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5"/>
    </row>
    <row r="145" spans="1:14">
      <c r="A145" s="262" t="s">
        <v>1</v>
      </c>
      <c r="B145" s="262" t="s">
        <v>2</v>
      </c>
      <c r="C145" s="262" t="s">
        <v>48</v>
      </c>
      <c r="D145" s="262" t="s">
        <v>3</v>
      </c>
      <c r="E145" s="262"/>
      <c r="F145" s="262" t="s">
        <v>4</v>
      </c>
      <c r="G145" s="262" t="s">
        <v>49</v>
      </c>
      <c r="H145" s="262" t="s">
        <v>5</v>
      </c>
      <c r="I145" s="262"/>
      <c r="J145" s="262"/>
      <c r="K145" s="262"/>
      <c r="L145" s="262"/>
      <c r="M145" s="262"/>
      <c r="N145" s="266" t="s">
        <v>6</v>
      </c>
    </row>
    <row r="146" spans="1:14" ht="78">
      <c r="A146" s="262"/>
      <c r="B146" s="262"/>
      <c r="C146" s="262"/>
      <c r="D146" s="66" t="s">
        <v>13</v>
      </c>
      <c r="E146" s="66" t="s">
        <v>7</v>
      </c>
      <c r="F146" s="262"/>
      <c r="G146" s="262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7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2" t="s">
        <v>239</v>
      </c>
      <c r="C155" s="273"/>
      <c r="D155" s="273"/>
      <c r="E155" s="273"/>
      <c r="F155" s="273"/>
      <c r="G155" s="273"/>
      <c r="H155" s="273"/>
      <c r="I155" s="273"/>
      <c r="J155" s="273"/>
      <c r="K155" s="273"/>
      <c r="L155" s="273"/>
      <c r="M155" s="234"/>
      <c r="N155" s="274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2015-09-09T11:24:06Z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