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22-10-15" sheetId="1" r:id="rId1"/>
  </sheets>
  <calcPr calcId="124519"/>
  <fileRecoveryPr autoRecover="0"/>
</workbook>
</file>

<file path=xl/calcChain.xml><?xml version="1.0" encoding="utf-8"?>
<calcChain xmlns="http://schemas.openxmlformats.org/spreadsheetml/2006/main">
  <c r="C28" i="1"/>
  <c r="C29" s="1"/>
  <c r="F29"/>
  <c r="F28"/>
  <c r="M29" l="1"/>
  <c r="M28"/>
  <c r="K29"/>
  <c r="K28"/>
  <c r="M14"/>
  <c r="I28" l="1"/>
  <c r="E28"/>
  <c r="E29" s="1"/>
  <c r="D28"/>
  <c r="G28"/>
  <c r="H28"/>
  <c r="J28"/>
  <c r="L28"/>
  <c r="M27"/>
  <c r="M23"/>
  <c r="M22"/>
  <c r="M15" l="1"/>
  <c r="M16"/>
  <c r="M17"/>
  <c r="M18"/>
  <c r="M19"/>
  <c r="M20"/>
  <c r="M21"/>
  <c r="M24"/>
  <c r="M25"/>
  <c r="C12" l="1"/>
  <c r="K12" l="1"/>
  <c r="J12"/>
  <c r="J29" s="1"/>
  <c r="I12"/>
  <c r="I29" s="1"/>
  <c r="H12"/>
  <c r="H29" s="1"/>
  <c r="G12"/>
  <c r="G29" s="1"/>
  <c r="F12"/>
  <c r="E12"/>
  <c r="D12"/>
  <c r="D29" s="1"/>
  <c r="M11"/>
  <c r="M10"/>
  <c r="M9"/>
  <c r="M8"/>
  <c r="M7"/>
  <c r="M12" l="1"/>
</calcChain>
</file>

<file path=xl/sharedStrings.xml><?xml version="1.0" encoding="utf-8"?>
<sst xmlns="http://schemas.openxmlformats.org/spreadsheetml/2006/main" count="121" uniqueCount="46">
  <si>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</si>
  <si>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</si>
  <si>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</si>
  <si>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</si>
  <si>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</si>
  <si>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</si>
  <si>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</si>
  <si>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</si>
  <si>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</si>
  <si>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</si>
  <si>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</si>
  <si>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</si>
  <si>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</si>
  <si>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</si>
  <si>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</si>
  <si>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</si>
  <si>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</si>
  <si>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</si>
  <si>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</si>
  <si>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</si>
  <si>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</si>
  <si>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</si>
  <si>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</si>
  <si>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</si>
  <si>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</si>
  <si>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</si>
  <si>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</si>
  <si>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</si>
  <si>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</si>
  <si>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</si>
  <si>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</si>
  <si>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</si>
  <si>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</si>
  <si>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</si>
  <si>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</si>
  <si>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‌ဘေးသင့် အိမ်ထောင်စု</t>
  </si>
  <si>
    <t xml:space="preserve">
              </t>
  </si>
  <si>
    <t>ိ</t>
  </si>
  <si>
    <t>တနင်္သာရီတိုင်းဒေသကြီး</t>
  </si>
  <si>
    <t>ကယားပြည်နယ်</t>
  </si>
  <si>
    <t>ဇွန်လမှအောက်တိုဘာလထိ စုစုပေါင်း</t>
  </si>
  <si>
    <t>မှတ်ချက်။</t>
  </si>
  <si>
    <r>
      <t>တိုင်းဒေသကြီး/ပြည်နယ်များအလိုက်ရေဘေးဖြစ်ပွားမှုအပေါ် ၂၀၁၅ခုနှစ်၊ ဇွန်လမှ အောက်တိုဘာလအထိ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(၂၂-၁၀-၂၀၁၅)</t>
    </r>
  </si>
  <si>
    <t>ဇူလိုင်လ(၁၆)ရက်နေ့မှ အောက်တိုဘာလ(၂၂)ရက်နေ့ထိ</t>
  </si>
  <si>
    <t xml:space="preserve">(၂၁-၁၀-၂၀၁၅)နေ့ စာရင်းနှင့် ကွာခြားချက်မှာ စစ်ကိုင်းတိုင်းဒေသကြီး၊ ခန္တီးမြို့နယ်၌ မျောပါ/ပျက်စီးအိမ်ခြေ(၁၁)လုံးတိုးလာပြီး မော်လိုက်မြို့နယ်မှ သေဆုံးလူ(၁)ဦးသည် </t>
  </si>
  <si>
    <t>ကလေးဝဘက်မှ ရေမျောပါလာခြင်းဖြစ်ပြီး ကလေးဝသေဆုံးလူဦးရေစာရင်းတွင်ပါဝင်နေ၍ မော်လိုက်မြို့နယ်၌ သေဆုံးလူ(၁)ဦး လျှော့ထားပါသည်။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</si>
</sst>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9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  <font>
      <b/>
      <sz val="10"/>
      <color theme="1"/>
      <name val="Myanmar2"/>
      <family val="2"/>
    </font>
    <font>
      <sz val="14"/>
      <color rgb="FFFF0000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/>
    <xf numFmtId="0" fontId="0" fillId="0" borderId="0" xfId="0" applyAlignment="1"/>
    <xf numFmtId="164" fontId="5" fillId="0" borderId="0" xfId="0" applyNumberFormat="1" applyFont="1" applyBorder="1" applyAlignment="1">
      <alignment vertical="top"/>
    </xf>
    <xf numFmtId="0" fontId="2" fillId="0" borderId="3" xfId="0" applyFont="1" applyBorder="1"/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left" vertical="top" wrapText="1"/>
    </xf>
    <xf numFmtId="0" fontId="0" fillId="0" borderId="0" xfId="0"/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8"/>
  <sheetViews>
    <sheetView tabSelected="1" topLeftCell="A13" zoomScale="90" zoomScaleNormal="90" workbookViewId="0">
      <selection activeCell="M33" sqref="M33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32" ht="22.5" customHeight="1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ht="22.5" customHeight="1">
      <c r="A3" s="96" t="s">
        <v>42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2" s="4" customFormat="1" ht="17.25" customHeight="1">
      <c r="A4" s="91" t="s">
        <v>1</v>
      </c>
      <c r="B4" s="92" t="s">
        <v>31</v>
      </c>
      <c r="C4" s="97" t="s">
        <v>34</v>
      </c>
      <c r="D4" s="97" t="s">
        <v>35</v>
      </c>
      <c r="E4" s="92" t="s">
        <v>4</v>
      </c>
      <c r="F4" s="91" t="s">
        <v>2</v>
      </c>
      <c r="G4" s="91" t="s">
        <v>3</v>
      </c>
      <c r="H4" s="91"/>
      <c r="I4" s="91"/>
      <c r="J4" s="91"/>
      <c r="K4" s="91"/>
      <c r="L4" s="91"/>
      <c r="M4" s="91"/>
      <c r="N4" s="93" t="s">
        <v>10</v>
      </c>
    </row>
    <row r="5" spans="1:32" ht="47.25" customHeight="1">
      <c r="A5" s="91"/>
      <c r="B5" s="92"/>
      <c r="C5" s="98"/>
      <c r="D5" s="98"/>
      <c r="E5" s="92"/>
      <c r="F5" s="91"/>
      <c r="G5" s="26" t="s">
        <v>5</v>
      </c>
      <c r="H5" s="25" t="s">
        <v>6</v>
      </c>
      <c r="I5" s="25" t="s">
        <v>7</v>
      </c>
      <c r="J5" s="25" t="s">
        <v>8</v>
      </c>
      <c r="K5" s="26" t="s">
        <v>2</v>
      </c>
      <c r="L5" s="24" t="s">
        <v>32</v>
      </c>
      <c r="M5" s="26" t="s">
        <v>9</v>
      </c>
      <c r="N5" s="94"/>
    </row>
    <row r="6" spans="1:32" ht="21" customHeight="1">
      <c r="A6" s="8"/>
      <c r="B6" s="82" t="s">
        <v>29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7" t="s">
        <v>13</v>
      </c>
      <c r="M7" s="38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19" t="s">
        <v>13</v>
      </c>
      <c r="D8" s="10">
        <v>56</v>
      </c>
      <c r="E8" s="10">
        <v>264</v>
      </c>
      <c r="F8" s="19" t="s">
        <v>13</v>
      </c>
      <c r="G8" s="10">
        <v>174600</v>
      </c>
      <c r="H8" s="19" t="s">
        <v>13</v>
      </c>
      <c r="I8" s="19" t="s">
        <v>13</v>
      </c>
      <c r="J8" s="10">
        <v>455280</v>
      </c>
      <c r="K8" s="19" t="s">
        <v>13</v>
      </c>
      <c r="L8" s="28" t="s">
        <v>13</v>
      </c>
      <c r="M8" s="38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19" t="s">
        <v>13</v>
      </c>
      <c r="D9" s="10">
        <v>72</v>
      </c>
      <c r="E9" s="10">
        <v>389</v>
      </c>
      <c r="F9" s="19" t="s">
        <v>13</v>
      </c>
      <c r="G9" s="19" t="s">
        <v>13</v>
      </c>
      <c r="H9" s="10">
        <v>956940</v>
      </c>
      <c r="I9" s="19" t="s">
        <v>13</v>
      </c>
      <c r="J9" s="19" t="s">
        <v>13</v>
      </c>
      <c r="K9" s="19" t="s">
        <v>13</v>
      </c>
      <c r="L9" s="28" t="s">
        <v>13</v>
      </c>
      <c r="M9" s="38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19" t="s">
        <v>13</v>
      </c>
      <c r="I10" s="19" t="s">
        <v>13</v>
      </c>
      <c r="J10" s="10">
        <v>1299634</v>
      </c>
      <c r="K10" s="10">
        <v>100000</v>
      </c>
      <c r="L10" s="27" t="s">
        <v>13</v>
      </c>
      <c r="M10" s="38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19" t="s">
        <v>13</v>
      </c>
      <c r="F11" s="19" t="s">
        <v>13</v>
      </c>
      <c r="G11" s="19" t="s">
        <v>13</v>
      </c>
      <c r="H11" s="19" t="s">
        <v>13</v>
      </c>
      <c r="I11" s="19" t="s">
        <v>13</v>
      </c>
      <c r="J11" s="10">
        <v>281052</v>
      </c>
      <c r="K11" s="19" t="s">
        <v>13</v>
      </c>
      <c r="L11" s="28" t="s">
        <v>13</v>
      </c>
      <c r="M11" s="38">
        <f>SUM(J11:K11)</f>
        <v>281052</v>
      </c>
      <c r="N11" s="1"/>
    </row>
    <row r="12" spans="1:32" ht="18.75" customHeight="1">
      <c r="A12" s="9"/>
      <c r="B12" s="14" t="s">
        <v>17</v>
      </c>
      <c r="C12" s="31">
        <f>SUM(C7:C11)</f>
        <v>405</v>
      </c>
      <c r="D12" s="31">
        <f t="shared" ref="D12:M12" si="0">SUM(D7:D11)</f>
        <v>2146</v>
      </c>
      <c r="E12" s="31">
        <f t="shared" si="0"/>
        <v>14911</v>
      </c>
      <c r="F12" s="31">
        <f t="shared" si="0"/>
        <v>7</v>
      </c>
      <c r="G12" s="31">
        <f t="shared" si="0"/>
        <v>3547350</v>
      </c>
      <c r="H12" s="31">
        <f t="shared" si="0"/>
        <v>3792780</v>
      </c>
      <c r="I12" s="31">
        <f t="shared" si="0"/>
        <v>40300000</v>
      </c>
      <c r="J12" s="31">
        <f t="shared" si="0"/>
        <v>15705580</v>
      </c>
      <c r="K12" s="31">
        <f t="shared" si="0"/>
        <v>700000</v>
      </c>
      <c r="L12" s="23" t="s">
        <v>13</v>
      </c>
      <c r="M12" s="30">
        <f t="shared" si="0"/>
        <v>64045710</v>
      </c>
      <c r="N12" s="15"/>
      <c r="P12" s="40"/>
    </row>
    <row r="13" spans="1:32" ht="18" customHeight="1">
      <c r="A13" s="2"/>
      <c r="B13" s="85" t="s">
        <v>43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  <c r="N13" s="88"/>
      <c r="P13" s="41"/>
    </row>
    <row r="14" spans="1:32" ht="21" customHeight="1">
      <c r="A14" s="11">
        <v>1</v>
      </c>
      <c r="B14" s="6" t="s">
        <v>18</v>
      </c>
      <c r="C14" s="10">
        <v>1974</v>
      </c>
      <c r="D14" s="10">
        <v>96401</v>
      </c>
      <c r="E14" s="10">
        <v>473329</v>
      </c>
      <c r="F14" s="10">
        <v>45</v>
      </c>
      <c r="G14" s="10">
        <v>42003400</v>
      </c>
      <c r="H14" s="10">
        <v>1485000</v>
      </c>
      <c r="I14" s="10">
        <v>19850000</v>
      </c>
      <c r="J14" s="10">
        <v>77166136</v>
      </c>
      <c r="K14" s="77">
        <v>4200000</v>
      </c>
      <c r="L14" s="10" t="s">
        <v>13</v>
      </c>
      <c r="M14" s="30">
        <f>SUM(G14:L14)</f>
        <v>144704536</v>
      </c>
      <c r="N14" s="1"/>
      <c r="P14" s="42"/>
    </row>
    <row r="15" spans="1:32" ht="19.5" customHeight="1">
      <c r="A15" s="11">
        <v>2</v>
      </c>
      <c r="B15" s="6" t="s">
        <v>19</v>
      </c>
      <c r="C15" s="16">
        <v>69</v>
      </c>
      <c r="D15" s="16">
        <v>1485</v>
      </c>
      <c r="E15" s="16">
        <v>7454</v>
      </c>
      <c r="F15" s="16">
        <v>1</v>
      </c>
      <c r="G15" s="16">
        <v>12950300</v>
      </c>
      <c r="H15" s="17" t="s">
        <v>13</v>
      </c>
      <c r="I15" s="16">
        <v>2500000</v>
      </c>
      <c r="J15" s="16">
        <v>4035906</v>
      </c>
      <c r="K15" s="16">
        <v>100000</v>
      </c>
      <c r="L15" s="16">
        <v>42834750</v>
      </c>
      <c r="M15" s="29">
        <f t="shared" ref="M15:M24" si="1">SUM(G15:L15)</f>
        <v>62420956</v>
      </c>
      <c r="N15" s="1"/>
      <c r="P15" s="42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19" t="s">
        <v>13</v>
      </c>
      <c r="I16" s="10">
        <v>4850000</v>
      </c>
      <c r="J16" s="11">
        <v>5099722</v>
      </c>
      <c r="K16" s="11">
        <v>900000</v>
      </c>
      <c r="L16" s="27" t="s">
        <v>13</v>
      </c>
      <c r="M16" s="33">
        <f t="shared" si="1"/>
        <v>12548922</v>
      </c>
      <c r="N16" s="1"/>
      <c r="P16" s="42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10047150</v>
      </c>
      <c r="H17" s="10" t="s">
        <v>13</v>
      </c>
      <c r="I17" s="11">
        <v>11550000</v>
      </c>
      <c r="J17" s="11">
        <v>33351368</v>
      </c>
      <c r="K17" s="11">
        <v>1200000</v>
      </c>
      <c r="L17" s="27" t="s">
        <v>13</v>
      </c>
      <c r="M17" s="33">
        <f t="shared" si="1"/>
        <v>56148518</v>
      </c>
      <c r="N17" s="1"/>
      <c r="P17" s="42"/>
    </row>
    <row r="18" spans="1:127" ht="18.75" customHeight="1">
      <c r="A18" s="11">
        <v>5</v>
      </c>
      <c r="B18" s="6" t="s">
        <v>22</v>
      </c>
      <c r="C18" s="11">
        <v>2951</v>
      </c>
      <c r="D18" s="11">
        <v>3448</v>
      </c>
      <c r="E18" s="11">
        <v>17924</v>
      </c>
      <c r="F18" s="11">
        <v>12</v>
      </c>
      <c r="G18" s="34" t="s">
        <v>13</v>
      </c>
      <c r="H18" s="35" t="s">
        <v>13</v>
      </c>
      <c r="I18" s="10">
        <v>52340000</v>
      </c>
      <c r="J18" s="10">
        <v>4179968</v>
      </c>
      <c r="K18" s="11">
        <v>1200000</v>
      </c>
      <c r="L18" s="27" t="s">
        <v>13</v>
      </c>
      <c r="M18" s="33">
        <f t="shared" si="1"/>
        <v>57719968</v>
      </c>
      <c r="N18" s="1"/>
      <c r="P18" s="42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6" t="s">
        <v>13</v>
      </c>
      <c r="H19" s="36" t="s">
        <v>13</v>
      </c>
      <c r="I19" s="36" t="s">
        <v>13</v>
      </c>
      <c r="J19" s="12">
        <v>72301370</v>
      </c>
      <c r="K19" s="12">
        <v>5600000</v>
      </c>
      <c r="L19" s="10">
        <v>150480520</v>
      </c>
      <c r="M19" s="29">
        <f t="shared" si="1"/>
        <v>228381890</v>
      </c>
      <c r="N19" s="20"/>
      <c r="P19" s="42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19" t="s">
        <v>13</v>
      </c>
      <c r="G20" s="11">
        <v>6524400</v>
      </c>
      <c r="H20" s="11">
        <v>7293450</v>
      </c>
      <c r="I20" s="19" t="s">
        <v>13</v>
      </c>
      <c r="J20" s="19" t="s">
        <v>13</v>
      </c>
      <c r="K20" s="19" t="s">
        <v>13</v>
      </c>
      <c r="L20" s="28" t="s">
        <v>13</v>
      </c>
      <c r="M20" s="33">
        <f t="shared" si="1"/>
        <v>13817850</v>
      </c>
      <c r="N20" s="1"/>
      <c r="P20" s="42"/>
      <c r="DW20" s="64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19" t="s">
        <v>13</v>
      </c>
      <c r="G21" s="35" t="s">
        <v>13</v>
      </c>
      <c r="H21" s="10">
        <v>4158000</v>
      </c>
      <c r="I21" s="35" t="s">
        <v>13</v>
      </c>
      <c r="J21" s="10">
        <v>2349570</v>
      </c>
      <c r="K21" s="19" t="s">
        <v>13</v>
      </c>
      <c r="L21" s="28" t="s">
        <v>13</v>
      </c>
      <c r="M21" s="33">
        <f t="shared" si="1"/>
        <v>6507570</v>
      </c>
      <c r="N21" s="1"/>
      <c r="P21" s="42"/>
      <c r="Q21" s="29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19" t="s">
        <v>13</v>
      </c>
      <c r="H22" s="19" t="s">
        <v>13</v>
      </c>
      <c r="I22" s="19" t="s">
        <v>13</v>
      </c>
      <c r="J22" s="11">
        <v>30412320</v>
      </c>
      <c r="K22" s="10">
        <v>200000</v>
      </c>
      <c r="L22" s="28" t="s">
        <v>13</v>
      </c>
      <c r="M22" s="33">
        <f>SUM(J22:L22)</f>
        <v>30612320</v>
      </c>
      <c r="N22" s="1"/>
      <c r="P22" s="42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7" t="s">
        <v>13</v>
      </c>
      <c r="I23" s="34" t="s">
        <v>13</v>
      </c>
      <c r="J23" s="11">
        <v>57352650</v>
      </c>
      <c r="K23" s="10">
        <v>200000</v>
      </c>
      <c r="L23" s="11">
        <v>100000000</v>
      </c>
      <c r="M23" s="33">
        <f>SUM(G23:L23)</f>
        <v>163312650</v>
      </c>
      <c r="N23" s="1"/>
      <c r="P23" s="41"/>
    </row>
    <row r="24" spans="1:127" ht="19.5" customHeight="1">
      <c r="A24" s="11">
        <v>11</v>
      </c>
      <c r="B24" s="6" t="s">
        <v>27</v>
      </c>
      <c r="C24" s="16">
        <v>19114</v>
      </c>
      <c r="D24" s="7">
        <v>126821</v>
      </c>
      <c r="E24" s="7">
        <v>498043</v>
      </c>
      <c r="F24" s="18" t="s">
        <v>13</v>
      </c>
      <c r="G24" s="16">
        <v>16009650</v>
      </c>
      <c r="H24" s="17" t="s">
        <v>13</v>
      </c>
      <c r="I24" s="16">
        <v>8550000</v>
      </c>
      <c r="J24" s="16">
        <v>44485760</v>
      </c>
      <c r="K24" s="18" t="s">
        <v>13</v>
      </c>
      <c r="L24" s="18" t="s">
        <v>13</v>
      </c>
      <c r="M24" s="30">
        <f t="shared" si="1"/>
        <v>69045410</v>
      </c>
      <c r="N24" s="1"/>
      <c r="P24" s="65"/>
    </row>
    <row r="25" spans="1:127" ht="19.5" customHeight="1">
      <c r="A25" s="11">
        <v>12</v>
      </c>
      <c r="B25" s="13" t="s">
        <v>28</v>
      </c>
      <c r="C25" s="18" t="s">
        <v>13</v>
      </c>
      <c r="D25" s="16">
        <v>15674</v>
      </c>
      <c r="E25" s="16">
        <v>63576</v>
      </c>
      <c r="F25" s="18">
        <v>1</v>
      </c>
      <c r="G25" s="16">
        <v>35250</v>
      </c>
      <c r="H25" s="17" t="s">
        <v>13</v>
      </c>
      <c r="I25" s="17" t="s">
        <v>13</v>
      </c>
      <c r="J25" s="16">
        <v>10552740</v>
      </c>
      <c r="K25" s="17" t="s">
        <v>13</v>
      </c>
      <c r="L25" s="39" t="s">
        <v>13</v>
      </c>
      <c r="M25" s="30">
        <f>SUM(G25:L25)</f>
        <v>10587990</v>
      </c>
      <c r="N25" s="2"/>
      <c r="P25" s="41"/>
    </row>
    <row r="26" spans="1:127" ht="19.5" customHeight="1">
      <c r="A26" s="20">
        <v>13</v>
      </c>
      <c r="B26" s="60" t="s">
        <v>38</v>
      </c>
      <c r="C26" s="63">
        <v>3</v>
      </c>
      <c r="D26" s="7">
        <v>81</v>
      </c>
      <c r="E26" s="7">
        <v>323</v>
      </c>
      <c r="F26" s="61" t="s">
        <v>13</v>
      </c>
      <c r="G26" s="61" t="s">
        <v>13</v>
      </c>
      <c r="H26" s="61" t="s">
        <v>13</v>
      </c>
      <c r="I26" s="61" t="s">
        <v>13</v>
      </c>
      <c r="J26" s="61" t="s">
        <v>13</v>
      </c>
      <c r="K26" s="61" t="s">
        <v>13</v>
      </c>
      <c r="L26" s="62" t="s">
        <v>13</v>
      </c>
      <c r="M26" s="61" t="s">
        <v>13</v>
      </c>
      <c r="N26" s="2"/>
      <c r="P26" s="41"/>
    </row>
    <row r="27" spans="1:127" ht="20.25" customHeight="1">
      <c r="A27" s="20">
        <v>14</v>
      </c>
      <c r="B27" s="71" t="s">
        <v>39</v>
      </c>
      <c r="C27" s="76">
        <v>60</v>
      </c>
      <c r="D27" s="72">
        <v>529</v>
      </c>
      <c r="E27" s="72">
        <v>1840</v>
      </c>
      <c r="F27" s="72">
        <v>22</v>
      </c>
      <c r="G27" s="72">
        <v>619500</v>
      </c>
      <c r="H27" s="73" t="s">
        <v>13</v>
      </c>
      <c r="I27" s="73" t="s">
        <v>13</v>
      </c>
      <c r="J27" s="72">
        <v>2206600</v>
      </c>
      <c r="K27" s="72">
        <v>2200000</v>
      </c>
      <c r="L27" s="73" t="s">
        <v>13</v>
      </c>
      <c r="M27" s="45">
        <f>SUM(G27:L27)</f>
        <v>5026100</v>
      </c>
      <c r="N27" s="2"/>
      <c r="P27" s="5"/>
      <c r="Q27" s="29"/>
    </row>
    <row r="28" spans="1:127" ht="20.25" customHeight="1">
      <c r="A28" s="2"/>
      <c r="B28" s="74" t="s">
        <v>33</v>
      </c>
      <c r="C28" s="30">
        <f>SUM(C14:C27)</f>
        <v>39025</v>
      </c>
      <c r="D28" s="30">
        <f t="shared" ref="D28:L28" si="2">SUM(D14:D27)</f>
        <v>421062</v>
      </c>
      <c r="E28" s="30">
        <f>SUM(E14:E27)</f>
        <v>1677926</v>
      </c>
      <c r="F28" s="30">
        <f>SUM(F14:F27)</f>
        <v>165</v>
      </c>
      <c r="G28" s="29">
        <f t="shared" si="2"/>
        <v>95648850</v>
      </c>
      <c r="H28" s="30">
        <f t="shared" si="2"/>
        <v>12936450</v>
      </c>
      <c r="I28" s="30">
        <f t="shared" si="2"/>
        <v>99640000</v>
      </c>
      <c r="J28" s="30">
        <f t="shared" si="2"/>
        <v>343494110</v>
      </c>
      <c r="K28" s="32">
        <f>SUM(K14:K27)</f>
        <v>15800000</v>
      </c>
      <c r="L28" s="32">
        <f t="shared" si="2"/>
        <v>293315270</v>
      </c>
      <c r="M28" s="29">
        <f>SUM(M14:M27)</f>
        <v>860834680</v>
      </c>
      <c r="N28" s="1"/>
      <c r="Q28" s="29"/>
    </row>
    <row r="29" spans="1:127" ht="26.25" customHeight="1">
      <c r="A29" s="1"/>
      <c r="B29" s="75" t="s">
        <v>40</v>
      </c>
      <c r="C29" s="45">
        <f>C28+C12</f>
        <v>39430</v>
      </c>
      <c r="D29" s="46">
        <f t="shared" ref="D29:J29" si="3">D28+D12</f>
        <v>423208</v>
      </c>
      <c r="E29" s="46">
        <f>E28+E12</f>
        <v>1692837</v>
      </c>
      <c r="F29" s="47">
        <f>F28+F12</f>
        <v>172</v>
      </c>
      <c r="G29" s="45">
        <f t="shared" si="3"/>
        <v>99196200</v>
      </c>
      <c r="H29" s="45">
        <f t="shared" si="3"/>
        <v>16729230</v>
      </c>
      <c r="I29" s="45">
        <f t="shared" si="3"/>
        <v>139940000</v>
      </c>
      <c r="J29" s="55">
        <f t="shared" si="3"/>
        <v>359199690</v>
      </c>
      <c r="K29" s="48">
        <f>K28+K12</f>
        <v>16500000</v>
      </c>
      <c r="L29" s="56">
        <v>293315270</v>
      </c>
      <c r="M29" s="45">
        <f>M28+M12</f>
        <v>924880390</v>
      </c>
      <c r="N29" s="21"/>
      <c r="P29" s="43"/>
    </row>
    <row r="30" spans="1:127" ht="6.75" customHeight="1">
      <c r="B30" s="57"/>
      <c r="C30" s="22"/>
      <c r="D30" s="22"/>
      <c r="E30" s="22"/>
      <c r="F30" s="58"/>
      <c r="G30" s="22"/>
      <c r="H30" s="22"/>
      <c r="I30" s="22"/>
      <c r="J30" s="22"/>
      <c r="K30" s="49"/>
      <c r="L30" s="49"/>
      <c r="M30" s="22"/>
      <c r="N30" s="59"/>
      <c r="P30" s="43"/>
    </row>
    <row r="31" spans="1:127" ht="21" customHeight="1">
      <c r="A31" s="50" t="s">
        <v>36</v>
      </c>
      <c r="B31" s="51" t="s">
        <v>41</v>
      </c>
      <c r="C31" s="89" t="s">
        <v>44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</row>
    <row r="32" spans="1:127" ht="21.75" customHeight="1">
      <c r="A32" s="54"/>
      <c r="B32" s="54"/>
      <c r="C32" s="78" t="s">
        <v>45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8" customHeight="1"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4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ht="26.25" customHeight="1">
      <c r="A35" s="70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s="52" customFormat="1" ht="22.5" customHeight="1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</row>
    <row r="37" spans="1:14" ht="27" customHeight="1">
      <c r="A37" s="51"/>
      <c r="B37" s="53" t="s">
        <v>30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>
      <c r="B38" s="3" t="s">
        <v>37</v>
      </c>
    </row>
  </sheetData>
  <mergeCells count="17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C32:N32"/>
    <mergeCell ref="A1:N1"/>
    <mergeCell ref="A36:N36"/>
    <mergeCell ref="B6:N6"/>
    <mergeCell ref="B13:N13"/>
    <mergeCell ref="C31:N31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2015-10-22T09:14:23Z</cp:lastPrinted>
  <dcterms:created xsi:type="dcterms:W3CDTF">2015-08-13T04:55:21Z</dcterms:created>
  <dcterms:modified xsi:type="dcterms:W3CDTF">2015-10-22T10:19:30Z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